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Giao Tai san cong\Phu luc kem QD\5. Phụ lục kèm QĐ\"/>
    </mc:Choice>
  </mc:AlternateContent>
  <xr:revisionPtr revIDLastSave="0" documentId="13_ncr:1_{2EEE94A4-DCF2-494D-8FBA-C56DA3466E56}" xr6:coauthVersionLast="47" xr6:coauthVersionMax="47" xr10:uidLastSave="{00000000-0000-0000-0000-000000000000}"/>
  <bookViews>
    <workbookView xWindow="-120" yWindow="-120" windowWidth="20730" windowHeight="11160" activeTab="4" xr2:uid="{00000000-000D-0000-FFFF-FFFF00000000}"/>
  </bookViews>
  <sheets>
    <sheet name="PL 52 Chi Lang" sheetId="1" r:id="rId1"/>
    <sheet name="PL53 Chien Thang" sheetId="2" r:id="rId2"/>
    <sheet name="PL 54 Quan Son" sheetId="3" r:id="rId3"/>
    <sheet name="PL 55 Van Linh" sheetId="4" r:id="rId4"/>
    <sheet name="PL 56 Bang Mac" sheetId="5" r:id="rId5"/>
    <sheet name="PL 57 Nhan Ly" sheetId="6" r:id="rId6"/>
  </sheets>
  <definedNames>
    <definedName name="_xlnm.Print_Area" localSheetId="0">'PL 52 Chi Lang'!$A$1:$P$61</definedName>
    <definedName name="_xlnm.Print_Area" localSheetId="2">'PL 54 Quan Son'!$A$1:$P$31</definedName>
    <definedName name="_xlnm.Print_Titles" localSheetId="0">'PL 52 Chi Lang'!$6:$8</definedName>
    <definedName name="_xlnm.Print_Titles" localSheetId="2">'PL 54 Quan Son'!$6:$8</definedName>
    <definedName name="_xlnm.Print_Titles" localSheetId="3">'PL 55 Van Linh'!$6:$8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9" i="2" l="1"/>
  <c r="M9" i="2"/>
  <c r="L9" i="2"/>
  <c r="C9" i="2"/>
  <c r="N9" i="1"/>
  <c r="M9" i="1"/>
  <c r="L9" i="1"/>
  <c r="C9" i="1"/>
  <c r="A4" i="6" l="1"/>
  <c r="A4" i="4"/>
  <c r="A4" i="5"/>
  <c r="A4" i="3"/>
  <c r="A4" i="2"/>
  <c r="C9" i="6" l="1"/>
  <c r="C9" i="3"/>
  <c r="I29" i="6" l="1"/>
  <c r="H29" i="6"/>
  <c r="G29" i="6"/>
  <c r="N9" i="6"/>
  <c r="M9" i="6"/>
  <c r="I25" i="6"/>
  <c r="H25" i="6"/>
  <c r="G25" i="6"/>
  <c r="I20" i="6"/>
  <c r="H20" i="6"/>
  <c r="G20" i="6"/>
  <c r="I16" i="6"/>
  <c r="H16" i="6"/>
  <c r="G16" i="6"/>
  <c r="I13" i="6"/>
  <c r="H13" i="6"/>
  <c r="G13" i="6"/>
  <c r="I10" i="6"/>
  <c r="H10" i="6"/>
  <c r="G10" i="6"/>
  <c r="J9" i="6"/>
  <c r="L9" i="6" l="1"/>
  <c r="L9" i="5"/>
  <c r="M32" i="5"/>
  <c r="N32" i="5" s="1"/>
  <c r="I32" i="5"/>
  <c r="I30" i="5" s="1"/>
  <c r="H30" i="5"/>
  <c r="I24" i="5"/>
  <c r="H24" i="5"/>
  <c r="G24" i="5"/>
  <c r="I15" i="5"/>
  <c r="H15" i="5"/>
  <c r="I10" i="5"/>
  <c r="H10" i="5"/>
  <c r="G10" i="5"/>
  <c r="I9" i="6" l="1"/>
  <c r="N9" i="5"/>
  <c r="M9" i="5"/>
  <c r="H9" i="5"/>
  <c r="H9" i="6"/>
  <c r="G9" i="6"/>
  <c r="I9" i="5" l="1"/>
  <c r="G9" i="5"/>
  <c r="C9" i="4"/>
  <c r="N27" i="4"/>
  <c r="J25" i="4"/>
  <c r="I25" i="4"/>
  <c r="H25" i="4"/>
  <c r="G25" i="4"/>
  <c r="N19" i="4"/>
  <c r="M19" i="4"/>
  <c r="M9" i="4" s="1"/>
  <c r="N16" i="4"/>
  <c r="J15" i="4"/>
  <c r="I15" i="4"/>
  <c r="H15" i="4"/>
  <c r="G15" i="4"/>
  <c r="N13" i="4"/>
  <c r="N11" i="4"/>
  <c r="L11" i="4"/>
  <c r="J10" i="4"/>
  <c r="I10" i="4"/>
  <c r="H10" i="4"/>
  <c r="G10" i="4"/>
  <c r="N9" i="4" l="1"/>
  <c r="L9" i="4"/>
  <c r="I17" i="3"/>
  <c r="I16" i="3" s="1"/>
  <c r="H16" i="3"/>
  <c r="I13" i="3"/>
  <c r="H13" i="3"/>
  <c r="N12" i="3"/>
  <c r="H12" i="3"/>
  <c r="N11" i="3"/>
  <c r="H11" i="3"/>
  <c r="I11" i="3" s="1"/>
  <c r="M9" i="3"/>
  <c r="L9" i="3"/>
  <c r="G9" i="3"/>
  <c r="H10" i="3" l="1"/>
  <c r="H9" i="3" s="1"/>
  <c r="I12" i="3"/>
  <c r="I10" i="3" s="1"/>
  <c r="I9" i="3" s="1"/>
  <c r="N9" i="3"/>
</calcChain>
</file>

<file path=xl/sharedStrings.xml><?xml version="1.0" encoding="utf-8"?>
<sst xmlns="http://schemas.openxmlformats.org/spreadsheetml/2006/main" count="546" uniqueCount="282">
  <si>
    <t>Phụ lục 52</t>
  </si>
  <si>
    <t>XÃ CHI LĂNG</t>
  </si>
  <si>
    <t>STT</t>
  </si>
  <si>
    <t>Tên đơn vị</t>
  </si>
  <si>
    <t>Địa chỉ nhà, đất</t>
  </si>
  <si>
    <t>Hồ sơ pháp lý</t>
  </si>
  <si>
    <t>Mục đích sử dụng</t>
  </si>
  <si>
    <t>Hiện trạng sử dụng</t>
  </si>
  <si>
    <t>Nhà, đất (m2)</t>
  </si>
  <si>
    <t>Công trình khác gắn liền với đất</t>
  </si>
  <si>
    <t>Ghi chú</t>
  </si>
  <si>
    <t>Hình thức xử lý</t>
  </si>
  <si>
    <t>Diện tích đất</t>
  </si>
  <si>
    <t>Diện tích xây dựng nhà</t>
  </si>
  <si>
    <t>Diện tích sàn xây dựng nhà</t>
  </si>
  <si>
    <t/>
  </si>
  <si>
    <t>Đảng ủy xã Chi Lăng</t>
  </si>
  <si>
    <t>GCNQSDĐ số BD 113683 do UBND tỉnh cấp ngày 10/7/2012</t>
  </si>
  <si>
    <t>Đất xây dựng trụ sở cơ quan</t>
  </si>
  <si>
    <t>Đang sử dụng</t>
  </si>
  <si>
    <t>Giữ lại tiếp tục sử dụng</t>
  </si>
  <si>
    <t>Huyện uỷ Chi Lăng (cũ)</t>
  </si>
  <si>
    <t>Nhà làm việc 1 (04 tầng)</t>
  </si>
  <si>
    <t>Tường rào, sân bê tông</t>
  </si>
  <si>
    <t>Nhà làm việc 2 (02 tầng )</t>
  </si>
  <si>
    <t>Trụ sở Ban Tuyên giáo cũ</t>
  </si>
  <si>
    <t>Nhà ở học viên (02 tầng)</t>
  </si>
  <si>
    <t>Nhà ăn (bếp)</t>
  </si>
  <si>
    <t>Nhà bảo vệ</t>
  </si>
  <si>
    <t>Nhà để xe 1 (gắn trụ sở làm việc)</t>
  </si>
  <si>
    <t>Nhà để xe 2 (gắn nhà ở học viên)</t>
  </si>
  <si>
    <t xml:space="preserve">HĐND và UBND xã Chi Lăng </t>
  </si>
  <si>
    <t>2.1</t>
  </si>
  <si>
    <t>Cơ sở 1: Trụ sở cơ quan</t>
  </si>
  <si>
    <t>GCNQSDĐ số BĐ 113871, do UBND tỉnh cấp ngày 10/07/2012</t>
  </si>
  <si>
    <t>Đất trụ sở cơ quan</t>
  </si>
  <si>
    <t>UBND và HĐND huyện Chi Lăng (cũ)</t>
  </si>
  <si>
    <t>Nhà số 1: Nhà 5 tầng UBND xã</t>
  </si>
  <si>
    <t>Tường rào, sân, nhà để xe</t>
  </si>
  <si>
    <t>Nhà số 2: Nhà 2 tầng trụ sở UBND xã</t>
  </si>
  <si>
    <t>Nhà số 3: Nhà Hội trường UBND xã</t>
  </si>
  <si>
    <t>Nhà số 4: Nhà đa năng UBND xã</t>
  </si>
  <si>
    <t>Nhà số 5: Nhà để xe UBND xã</t>
  </si>
  <si>
    <t>2.2</t>
  </si>
  <si>
    <t xml:space="preserve">Cơ sở 2: Trung tâm Phục vụ hành chính công (Bộ phận 1 cửa cũ) </t>
  </si>
  <si>
    <t>GCNQSDĐ số BP 195246 do UBND tỉnh cấp ngày 10/01/2014</t>
  </si>
  <si>
    <t>Trung tâm Phục vụ hành chính công</t>
  </si>
  <si>
    <t>Nhà số 1: Nhà 2 tầng Trung tâm phục vụ HCC</t>
  </si>
  <si>
    <t>Phòng Văn hóa, Khoa học và Thông tin (cũ)</t>
  </si>
  <si>
    <t>CNQSDĐ số BP 195739 do UBND tỉnh cấp ngày 04/9/2013</t>
  </si>
  <si>
    <t>Không sử dụng</t>
  </si>
  <si>
    <t>Nhà làm việc 2 tầng</t>
  </si>
  <si>
    <t>Phòng Tài chính - Kế hoạch (cũ)</t>
  </si>
  <si>
    <t>GCNQSDĐ số DC 396510  do UBND tỉnh cấp ngày 23/3/2022</t>
  </si>
  <si>
    <t>Trụ sở cơ quan</t>
  </si>
  <si>
    <t xml:space="preserve">Không sử dụng </t>
  </si>
  <si>
    <t xml:space="preserve">Dôi dư không sử dụng </t>
  </si>
  <si>
    <t xml:space="preserve">Nhà số 1: Nhà làm việc 3 tầng </t>
  </si>
  <si>
    <t>Tường rào, sân lát gạch đỏ</t>
  </si>
  <si>
    <t>Hội chữ thập đỏ (cũ)</t>
  </si>
  <si>
    <t>GCNQSDĐ số 005739  do UBND tỉnh cấp ngày 28/4/2004</t>
  </si>
  <si>
    <t>Dôi dư không sử dụng</t>
  </si>
  <si>
    <t>Nhà làm việc 01 tầng</t>
  </si>
  <si>
    <t>Phòng Giáo dục và Đào tạo (cũ)</t>
  </si>
  <si>
    <t>GCNQSDĐ số BĐ 113811 do UBND tỉnh cấp ngày
10/7/2012</t>
  </si>
  <si>
    <t>Đất cơ sở giáo dục- đào tạo</t>
  </si>
  <si>
    <t>Dự kiến giao cộng đồng dân cư sử dụng vào mục đích cộng đồng</t>
  </si>
  <si>
    <t>Phòng học</t>
  </si>
  <si>
    <t>Trạm Bảo vệ thực vật (cũ)</t>
  </si>
  <si>
    <t>GCNQSDĐ số BĐ 113810  do UBND tỉnh cấp ngày 10/7/2012</t>
  </si>
  <si>
    <t>Không sử dụng</t>
  </si>
  <si>
    <t xml:space="preserve">Diện tích chênh lệch so với GCNQSDĐ 8,3 m2. Dôi dư không sử dụng </t>
  </si>
  <si>
    <t>Nhà làm việc</t>
  </si>
  <si>
    <t>Trụ sở UBND thị trấn Đồng Mỏ (cũ)</t>
  </si>
  <si>
    <t>8.1</t>
  </si>
  <si>
    <t>Cơ sở 1</t>
  </si>
  <si>
    <t>GCNQSD số BĐ 113684 do UBND tỉnh cấp ngày 10/7/2012</t>
  </si>
  <si>
    <t>Nhà số 1: trụ sở UBND số 278 đường Lê Lợi</t>
  </si>
  <si>
    <t>8.2</t>
  </si>
  <si>
    <t>Cơ sở 2</t>
  </si>
  <si>
    <t>GCNQSD số BĐ 113819 do UBND tỉnh cấp ngày 10/7/2012</t>
  </si>
  <si>
    <t>Điều chuyển cho Trung tâm y tế khu vực Chi Lăng</t>
  </si>
  <si>
    <t>Nhà số 1: Trụ sở UBND</t>
  </si>
  <si>
    <t>Nhà làm việc 3 tầng</t>
  </si>
  <si>
    <t>Nhà làm việc 2 tầng</t>
  </si>
  <si>
    <t>Nhà hội trường</t>
  </si>
  <si>
    <t>Nhà bảo vệ</t>
  </si>
  <si>
    <t>Trụ sở UBND thị trấn Chi Lăng (cũ)</t>
  </si>
  <si>
    <t>GCNQSDĐ số BĐ 113686  do UBND tỉnh cấp ngày
10/7/2012</t>
  </si>
  <si>
    <t>Dự kiến điều chuyển cho Trường THCS Đồng Bành</t>
  </si>
  <si>
    <t xml:space="preserve">Nhà số 1: Nhà làm việc </t>
  </si>
  <si>
    <t>Tường rào, sân bê tông, mái để xe</t>
  </si>
  <si>
    <t>Nhà số 2: Nhà Hội trường cũ</t>
  </si>
  <si>
    <t>Trụ sở UBND xã Chi Lăng (cũ)</t>
  </si>
  <si>
    <t>Chưa có GCNQSDĐ</t>
  </si>
  <si>
    <t>Trụ sở CQ</t>
  </si>
  <si>
    <t>Dự kiến làm Trụ sở Ban chỉ huy Quân sự xã</t>
  </si>
  <si>
    <t>Nhà số 1: Nhà trụ sở UBND xã</t>
  </si>
  <si>
    <t>Nhà số 2: Trung tâm học tập cộng đồng</t>
  </si>
  <si>
    <t>Nhà số 3: Nhà đoàn thể</t>
  </si>
  <si>
    <t>Nhà số 4: Nhà Công an xã</t>
  </si>
  <si>
    <t>Nhà số 5: Nhà Văn hóa xã</t>
  </si>
  <si>
    <t>Chưa được cấp GCNQSDĐ</t>
  </si>
  <si>
    <t>3.1</t>
  </si>
  <si>
    <t>3.2</t>
  </si>
  <si>
    <t>Đất</t>
  </si>
  <si>
    <t>Nhà số 2: Nhà vệ sinh</t>
  </si>
  <si>
    <t>Tường rào, sân bê tông, nhà để xe</t>
  </si>
  <si>
    <t>Phụ lục 53</t>
  </si>
  <si>
    <t>XÃ CHIẾN THẮNG</t>
  </si>
  <si>
    <t xml:space="preserve">Hồ sơ pháp lý </t>
  </si>
  <si>
    <t xml:space="preserve">Mục đích sử dụng </t>
  </si>
  <si>
    <t>Phương án được phê duyệt tại Quyết định số 829/QĐ-UBND ngày 13/5/2022 và Quyết định số 1591/QĐ-UBND ngày 04/10/2023 của Chủ tịch UBND tỉnh</t>
  </si>
  <si>
    <t>Trụ sở HĐND và UBND xã</t>
  </si>
  <si>
    <t>thôn Làng Thành, xã Chiến Thắng</t>
  </si>
  <si>
    <t>Trụ sở xã Chiến Thắng (cũ)</t>
  </si>
  <si>
    <t>Nhà làm việc trụ sở UBND xã 2 tầng</t>
  </si>
  <si>
    <t>Nhà văn hóa xã (Trung tâm PV HCC)</t>
  </si>
  <si>
    <t>Nhà bếp</t>
  </si>
  <si>
    <t>Nhà Văn hóa (Đất chợ)</t>
  </si>
  <si>
    <t xml:space="preserve">Khu nhà chức năng </t>
  </si>
  <si>
    <t>Sân bê tông</t>
  </si>
  <si>
    <t>Trụ sở xã Liên Sơn (cũ)</t>
  </si>
  <si>
    <t>thôn Bản Lăm, xã Chiến Thắng</t>
  </si>
  <si>
    <t xml:space="preserve">GCNQSDĐ số BĐ 113829 do UBND tỉnh cấp ngày 10/7/2012 </t>
  </si>
  <si>
    <t>Điều chuyển</t>
  </si>
  <si>
    <t>Nhà trụ sở làm việc UBND xã</t>
  </si>
  <si>
    <t>Nhà trụ sở làm việc Đảng uỷ xã</t>
  </si>
  <si>
    <t>Phòng 1 cửa</t>
  </si>
  <si>
    <t>Nhà trự sở Công an xã</t>
  </si>
  <si>
    <t>Nhà vệ sinh</t>
  </si>
  <si>
    <t>Trụ sở UBND xã Vân An (cũ)</t>
  </si>
  <si>
    <t>thôn Trung Tâm, xã Chiến Thắng</t>
  </si>
  <si>
    <t xml:space="preserve">GCNQSDĐ số BĐ 11384 do UBND tỉnh cấp ngày 10/7/2012 </t>
  </si>
  <si>
    <t>Công an xã tạm thời sử dụng</t>
  </si>
  <si>
    <t>Bố trí cho thôn làm sân chơi bãi tập thể dục thể thao</t>
  </si>
  <si>
    <t>Nhà làm việc 1</t>
  </si>
  <si>
    <t>Nhà làm việc 2</t>
  </si>
  <si>
    <t>Trụ sở Ban chỉ huy Quân sự</t>
  </si>
  <si>
    <t>Kho lưu trữ và Ban chỉ huy Quân sự xã</t>
  </si>
  <si>
    <t>Trụ sở xã Vân An (mới)</t>
  </si>
  <si>
    <t>Nhà làm việc</t>
  </si>
  <si>
    <t>Nhà để xe, sân bê tông</t>
  </si>
  <si>
    <t xml:space="preserve">Đảng uỷ </t>
  </si>
  <si>
    <t>thôn Nà Phước, xã Chiến Thắng</t>
  </si>
  <si>
    <t>Trụ sở xã Vân Thuỷ (cũ)</t>
  </si>
  <si>
    <t>Nhà Văn hóa xã</t>
  </si>
  <si>
    <t>Nhà công vụ</t>
  </si>
  <si>
    <t xml:space="preserve">Nhà vệ sinh </t>
  </si>
  <si>
    <t>Chưa có GCNQSDĐ</t>
  </si>
  <si>
    <t xml:space="preserve">Phụ lục 54 </t>
  </si>
  <si>
    <t>XÃ QUAN SƠN</t>
  </si>
  <si>
    <t>Phương án được phê duyệt  tại Quyết định số 829/QĐ-UBND ngày 13/5/2022 và Quyết định số 1591/QĐ-UBND ngày 04/10/2024 của Chủ tịch UBND tỉnh</t>
  </si>
  <si>
    <t>Diện tích  sàn xây dựng nhà</t>
  </si>
  <si>
    <t>Đảng uỷ, HĐND và UBND xã Quan Sơn</t>
  </si>
  <si>
    <t>thôn Làng Hăng, xã Quan Sơn</t>
  </si>
  <si>
    <t>GCNQSDĐ số BD 113839 do Sở Tài nguyên và Môi trường cấp ngày 10/7/2012</t>
  </si>
  <si>
    <t>Trụ sở làm việc</t>
  </si>
  <si>
    <t>Nhà xe, sân bê tông</t>
  </si>
  <si>
    <t>Nhà văn hóa xã</t>
  </si>
  <si>
    <t>Nhà công an (nhà bếp cũ)</t>
  </si>
  <si>
    <t>UBND xã Hữu Kiên (cũ)</t>
  </si>
  <si>
    <t>thôn Co Hương, xã Quan Sơn</t>
  </si>
  <si>
    <t>GCNQSDĐ số DG 779251 do Sở Tài nguyên và Môi trường cấp ngày 30/7/2024</t>
  </si>
  <si>
    <t>Bàn giao tạm thời cho Trường PTDTBT THCS Hữu Kiên quản lý</t>
  </si>
  <si>
    <t>Sân bê tông, nhà xe, tường rào xây gạch</t>
  </si>
  <si>
    <t>Khu nhà một cửa</t>
  </si>
  <si>
    <t>Nhà hội trường</t>
  </si>
  <si>
    <t>Phụ lục 55</t>
  </si>
  <si>
    <t>XÃ VẠN LINH</t>
  </si>
  <si>
    <t xml:space="preserve">Trụ sở HĐND và UBND </t>
  </si>
  <si>
    <t>thôn Phố Mới, xã Vạn Linh</t>
  </si>
  <si>
    <t>UBND xã Vạn Linh cũ</t>
  </si>
  <si>
    <t>Nhà số 1: Nhà trụ sở (3 tầng)</t>
  </si>
  <si>
    <t>GCNQSDĐ số BĐ 113840 do UBND tỉnh cấp ngày 10/7/2012</t>
  </si>
  <si>
    <t>Tường rào, sân bê tông, nhà để xe (02 nhà)</t>
  </si>
  <si>
    <t>GCNQSDĐ số BĐ 113840 do UBND tỉnh cấp ngày 10/7/2012 (diện tích 2.113 m2); diện tích còn lại 96 m2 chưa được cấp GCNQSDĐ</t>
  </si>
  <si>
    <t>Nhà số 2: Nhà văn hóa xã</t>
  </si>
  <si>
    <t>Nhà số 3: Nhà làm việc 2 tầng  (Trung tâm Phục vụ hành chính công)</t>
  </si>
  <si>
    <t>Nhà số 4: Nhà bảo vệ, cấp 4 (cải tạo từ nhà bếp cũ)</t>
  </si>
  <si>
    <t xml:space="preserve">Trụ sở Đảng uỷ </t>
  </si>
  <si>
    <t>thôn Pa Ràng, xã Vạn Linh</t>
  </si>
  <si>
    <t xml:space="preserve">Giữ lại tiêp tục sử dụng </t>
  </si>
  <si>
    <t>UBND xã Hòa Bình cũ</t>
  </si>
  <si>
    <t>Nhà số 1: Nhà làm việc 02 tầng</t>
  </si>
  <si>
    <t>Tường rào, sân bê tông, nhà để xe (02 nhà), bể nước (02 cái)</t>
  </si>
  <si>
    <t>Nhà số 2: Nhà làm việc 2 một cửa (Ban xây dựng đảng)</t>
  </si>
  <si>
    <t>Nhà số 3: Nhà Mặt trận Tổ quốc cấp IV (Nhà làm việc Công an cũ)</t>
  </si>
  <si>
    <t>Nhà số 4: Nhà văn hóa xã</t>
  </si>
  <si>
    <t>Nhà số 5: Nhà vệ sinh (cạnh Nhà số 1)</t>
  </si>
  <si>
    <t>Nhà số 6: Nhà bếp ăn (cạnh Nhà số 3)</t>
  </si>
  <si>
    <t>Nhà số 7: Nhà vệ sinh (cạnh Nhà số 3)</t>
  </si>
  <si>
    <t>Nhà số 8: Nhà vệ sinh xây mới năm 2025</t>
  </si>
  <si>
    <t>Nhà số 9: Nhà bảo vệ + lái xe mới năm 2025 (Cải tạo từ nhà bếp cũ)</t>
  </si>
  <si>
    <t>Trụ sở UBND xã Y Tịch (cũ)</t>
  </si>
  <si>
    <t>thôn Trung Tâm, xã Vạn Linh</t>
  </si>
  <si>
    <t>Đất trụ sở UBND xã</t>
  </si>
  <si>
    <t>GCNQSDĐ số BĐ 113820 do UBND tỉnh cấp ngày 10/7/2012</t>
  </si>
  <si>
    <t>Nhà số 1: Nhà trụ sở làm việc (2 tầng, chữ L)</t>
  </si>
  <si>
    <t>Nhà xe, tường rào, sân bê tông</t>
  </si>
  <si>
    <t>Nhà số 3: Nhà Công an</t>
  </si>
  <si>
    <t>Nhà số 4: Nhà phục vụ hành chính công, cấp IV</t>
  </si>
  <si>
    <t xml:space="preserve">Đất nhà văn hóa xã: </t>
  </si>
  <si>
    <t>Nhà số 01: Nhà văn hóa</t>
  </si>
  <si>
    <t>Phụ lục 56</t>
  </si>
  <si>
    <t>XÃ BẰNG MẠC</t>
  </si>
  <si>
    <t xml:space="preserve">Trụ sở UBND </t>
  </si>
  <si>
    <t>thôn Làng Giang, xã Bằng Mạc</t>
  </si>
  <si>
    <t>UBND xã Gia Lộc (cũ)</t>
  </si>
  <si>
    <t>Sân, tường rào, lò đốt rác</t>
  </si>
  <si>
    <t>Nhà làm việc một cửa</t>
  </si>
  <si>
    <t>Xây dựng năm 2023</t>
  </si>
  <si>
    <t>Trụ sở Đảng uỷ và HĐND</t>
  </si>
  <si>
    <t>thôn Làng Nong xã Bằng Mạc</t>
  </si>
  <si>
    <t>GCNQSDĐ số BĐ 113833 do UBND tỉnh Lạng Sơn cấp ngày ngày 10/7/2012; GCNQSDĐ số DG 779261 do UBND tỉnh cấp ngày 29/7/2024</t>
  </si>
  <si>
    <t>UBND xã Thượng Cường (cũ)</t>
  </si>
  <si>
    <t>Nhà để xe, sân bê tông, tường rào, bếp ăn lắp ghép.</t>
  </si>
  <si>
    <t>Nhà làm việc 2 tầng (Khối MTTQ-CA cũ)</t>
  </si>
  <si>
    <t>Nhà làm việc 2 tầng (Khối Đảng-Nhà trụ sở cũ)</t>
  </si>
  <si>
    <t>Nhà làm việc cấp IV</t>
  </si>
  <si>
    <t>Nhà văn hóa xã Thượng Cường cũ</t>
  </si>
  <si>
    <t>GCNQSDĐ số DP 834588 do UBND tỉnh cấp ngày 24/12/2024</t>
  </si>
  <si>
    <t>Nhà văn hóa</t>
  </si>
  <si>
    <t>Trụ sở UBND xã Bằng Mạc (cũ)</t>
  </si>
  <si>
    <t>thôn Nà Pe, xã Bằng Mạc</t>
  </si>
  <si>
    <t>GCNQSDĐ số CB 091594 do UBND tỉnh cấp ngày 03/6/2016</t>
  </si>
  <si>
    <t>Nhà xe, tường rào, sân bê tông, kho bếp, lò đốt rác.</t>
  </si>
  <si>
    <t>Hiện tại tạm thời bố trí nơi làm việc của Ban Chỉ huy quân sự xã và làm kho lưu trữ tài liệu của 4 xã trước sáp nhập</t>
  </si>
  <si>
    <t>Nhà một cửa</t>
  </si>
  <si>
    <t>Trụ sở UBND xã Bằng Hữu (cũ)</t>
  </si>
  <si>
    <t>thôn Kéo Phầy, xã Bằng Mạc</t>
  </si>
  <si>
    <t>GGGCNQSDĐ số BP 195211 do UBND tỉnh Lạng Sơn cấp ngày 10/11/2014</t>
  </si>
  <si>
    <t>Tường rào, sân bê tông, bếp ăn (quây bằng tôn)</t>
  </si>
  <si>
    <t>Theo Giấy CNQSDĐ số BP 195211 cấp ngày 10/1/2014 đất trụ sở là 3.599m2 nhà nước thu hồi 1.218,3m2 giao cho Công an tỉnh Lạng Sơn theo Quyết định số 192/QĐ-UBND ngày 26/1/2024, diện tích còn lại là 2.380,7m2. Mở rộng thêm 825,7m2, phần mở rộng chưa có giấy chứng nhận quyền sử dụng đất</t>
  </si>
  <si>
    <t xml:space="preserve">Xây dựng thêm nhà 1 cửa và 2 tầng nối liên nhà trụ sở 2 tầng cũ; diện tích đất được mở rộng thêm </t>
  </si>
  <si>
    <t>Nhà văn hóa xã Bằng Hữu (cũ)</t>
  </si>
  <si>
    <t>Tờ trình số 13/TTr-TrMN ngày 19/8/2025 của Trường Mầm non Bằng Hữu. Mở rộng diện tích đất 941,6m2 và xây dựng mới năm 2024</t>
  </si>
  <si>
    <t>Nhà để xe, tường rào, sân bê tông</t>
  </si>
  <si>
    <t>Phụ lục 57</t>
  </si>
  <si>
    <t>XÃ NHÂN LÝ</t>
  </si>
  <si>
    <t>thôn Lạng Giai A, xã Nhân Lý</t>
  </si>
  <si>
    <t>GCNQSDĐ số BĐ 113686 do UBND tỉnh cấp ngày 10/7/2012</t>
  </si>
  <si>
    <t>UBND xã Nhân Lý (cũ)</t>
  </si>
  <si>
    <t>Nhà trụ sở UBND xã 2 tầng</t>
  </si>
  <si>
    <t>Nhà đoàn thể của UBND xã</t>
  </si>
  <si>
    <t>Nhà văn hoá xã</t>
  </si>
  <si>
    <t>Nhà vệ sinh (Nhà văn hoá)</t>
  </si>
  <si>
    <t>Trụ sở Đảng uỷ</t>
  </si>
  <si>
    <t>thôn Lạng Nắc, xã Nhân Lý</t>
  </si>
  <si>
    <t>GCNQSDĐ số BĐ 113931 do UBND tỉnh cấp ngày 10/7/2012</t>
  </si>
  <si>
    <t>UBND xã Mai Sao (cũ)</t>
  </si>
  <si>
    <t>Nhà trụ sở làm việc</t>
  </si>
  <si>
    <t>Trụ sở xã Bắc Thuỷ (cũ)</t>
  </si>
  <si>
    <t>thôn Tòng Cút, xã Nhân Lý</t>
  </si>
  <si>
    <t xml:space="preserve">GCNQSDĐ số BĐ 113841 </t>
  </si>
  <si>
    <t xml:space="preserve">Công an xã đang sử dụng làm trụ sở </t>
  </si>
  <si>
    <t>Do hoả hoạn cháy gần hết GCNQSDĐ nên ko có đầy đủ thông tin</t>
  </si>
  <si>
    <t xml:space="preserve">Trụ sở UBND xã </t>
  </si>
  <si>
    <t>Hội trường phòng lãnh đạo</t>
  </si>
  <si>
    <t xml:space="preserve">Phòng đoàn thể </t>
  </si>
  <si>
    <t>Phòng công chức chuyên môn</t>
  </si>
  <si>
    <t>Trụ sở UBND xã Lâm Sơn (cũ)</t>
  </si>
  <si>
    <t>Giao choTrường Tiểu học và THCS Lâm Sơn</t>
  </si>
  <si>
    <t>Đất trụ sở</t>
  </si>
  <si>
    <t>thôn Làng Bu, xã Nhân Lý</t>
  </si>
  <si>
    <t>Chưa có GCNQSD đất</t>
  </si>
  <si>
    <t>Trụ UBND xã Lâm Sơn (cơ sở cũ)</t>
  </si>
  <si>
    <t>Trạm Y tế xã Nhân Lý</t>
  </si>
  <si>
    <t>Nhà hành chính</t>
  </si>
  <si>
    <t xml:space="preserve">Nhà bếp, Nhà công vụ, nhà vệ sinh </t>
  </si>
  <si>
    <r>
      <t xml:space="preserve">Nhà số </t>
    </r>
    <r>
      <rPr>
        <sz val="12"/>
        <color rgb="FF0000FF"/>
        <rFont val="Times New Roman"/>
        <family val="1"/>
      </rPr>
      <t>2</t>
    </r>
    <r>
      <rPr>
        <sz val="12"/>
        <rFont val="Times New Roman"/>
        <family val="1"/>
      </rPr>
      <t>: Nhà đa năng</t>
    </r>
  </si>
  <si>
    <t>TỔNG CỘNG</t>
  </si>
  <si>
    <t xml:space="preserve">DANH MỤC TÀI SẢN CÔNG LÀ NHÀ, ĐẤT GIAO </t>
  </si>
  <si>
    <t>Thôn Thống nhất 2, xã Chi Lăng</t>
  </si>
  <si>
    <t>Thôn Trung Tâm, xã Chi Lăng</t>
  </si>
  <si>
    <t>Thôn Ga Bắc, xã Chi Lăng</t>
  </si>
  <si>
    <t>Thôn Hòa Bình 2, xã Chi Lăng</t>
  </si>
  <si>
    <t>Thôn Hòa Bình 1, xã Chi Lăng</t>
  </si>
  <si>
    <t>Thôn Pha Lác, xã Chi Lăng</t>
  </si>
  <si>
    <t>Thôn Ga, xã Chi Lăng</t>
  </si>
  <si>
    <t>Nhà văn hóa xã Liên Sơn (cũ)</t>
  </si>
  <si>
    <t>(Kèm theo Quyết định số 2135/QĐ-UBND ngày 30 tháng 9 năm 2025 của Chủ tịch Ủy ban nhân dân tỉnh Lạng Sơn)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</si>
</sst>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_(* #,##0.00_);_(* \(#,##0.00\);_(* &quot;-&quot;??_);_(@_)"/>
    <numFmt numFmtId="165" formatCode="#,##0.0"/>
    <numFmt numFmtId="166" formatCode="_(* #,##0_);_(* \(#,##0\);_(* &quot;-&quot;??_);_(@_)"/>
    <numFmt numFmtId="167" formatCode="_-* #,##0.0_-;\-* #,##0.0_-;_-* &quot;-&quot;??_-;_-@_-"/>
    <numFmt numFmtId="168" formatCode="0.0"/>
  </numFmts>
  <fonts count="44" x14ac:knownFonts="1">
    <font>
      <sz val="11"/>
      <color rgb="FF000000"/>
      <name val="Times New Roman"/>
    </font>
    <font>
      <sz val="11"/>
      <color theme="1"/>
      <name val="Calibri"/>
      <family val="2"/>
      <charset val="163"/>
      <scheme val="minor"/>
    </font>
    <font>
      <sz val="11"/>
      <color theme="1"/>
      <name val="Calibri"/>
      <family val="2"/>
      <charset val="163"/>
      <scheme val="minor"/>
    </font>
    <font>
      <b/>
      <sz val="14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i/>
      <sz val="11"/>
      <name val="Times New Roman"/>
      <family val="1"/>
    </font>
    <font>
      <b/>
      <sz val="12"/>
      <name val="Times New Roman"/>
      <family val="1"/>
    </font>
    <font>
      <i/>
      <sz val="12"/>
      <name val="Times New Roman"/>
      <family val="1"/>
    </font>
    <font>
      <sz val="12"/>
      <name val="Times New Roman"/>
      <family val="1"/>
    </font>
    <font>
      <sz val="11"/>
      <color indexed="8"/>
      <name val="Calibri"/>
      <family val="2"/>
    </font>
    <font>
      <sz val="11"/>
      <color rgb="FF000000"/>
      <name val="Times New Roman"/>
      <family val="1"/>
    </font>
    <font>
      <sz val="14"/>
      <name val="Times New Roman"/>
      <family val="1"/>
    </font>
    <font>
      <sz val="14"/>
      <color indexed="8"/>
      <name val="Times New Roman"/>
      <family val="2"/>
    </font>
    <font>
      <b/>
      <i/>
      <sz val="11"/>
      <name val="Times New Roman"/>
      <family val="1"/>
    </font>
    <font>
      <sz val="10"/>
      <name val="Times New Roman"/>
      <family val="1"/>
    </font>
    <font>
      <sz val="11"/>
      <color theme="1"/>
      <name val="Calibri"/>
      <family val="2"/>
      <scheme val="minor"/>
    </font>
    <font>
      <sz val="9"/>
      <name val="Times New Roman"/>
      <family val="1"/>
    </font>
    <font>
      <b/>
      <sz val="10"/>
      <name val="Times New Roman"/>
      <family val="1"/>
    </font>
    <font>
      <b/>
      <sz val="14"/>
      <color theme="1"/>
      <name val="Times New Roman"/>
      <family val="1"/>
    </font>
    <font>
      <sz val="14"/>
      <color rgb="FF000000"/>
      <name val="Times New Roman"/>
      <family val="1"/>
    </font>
    <font>
      <b/>
      <sz val="12"/>
      <color rgb="FF000000"/>
      <name val="Times New Roman"/>
      <family val="1"/>
    </font>
    <font>
      <sz val="12"/>
      <color rgb="FF000000"/>
      <name val="Times New Roman"/>
      <family val="1"/>
    </font>
    <font>
      <b/>
      <i/>
      <sz val="12"/>
      <color rgb="FF000000"/>
      <name val="Times New Roman"/>
      <family val="1"/>
    </font>
    <font>
      <b/>
      <sz val="12"/>
      <color rgb="FFFF0000"/>
      <name val="Times New Roman"/>
      <family val="1"/>
    </font>
    <font>
      <b/>
      <i/>
      <sz val="12"/>
      <name val="Times New Roman"/>
      <family val="1"/>
    </font>
    <font>
      <sz val="14"/>
      <color theme="1"/>
      <name val="Times New Roman"/>
      <family val="2"/>
    </font>
    <font>
      <sz val="10"/>
      <color rgb="FF000000"/>
      <name val="Times New Roman"/>
      <family val="1"/>
    </font>
    <font>
      <sz val="12"/>
      <color theme="1"/>
      <name val="Times New Roman"/>
      <family val="2"/>
      <charset val="163"/>
    </font>
    <font>
      <sz val="12"/>
      <color theme="1"/>
      <name val="Times New Roman"/>
      <family val="2"/>
    </font>
    <font>
      <i/>
      <sz val="11"/>
      <color rgb="FF000000"/>
      <name val="Times New Roman"/>
      <family val="1"/>
    </font>
    <font>
      <b/>
      <i/>
      <sz val="11"/>
      <color rgb="FF000000"/>
      <name val="Times New Roman"/>
      <family val="1"/>
    </font>
    <font>
      <b/>
      <sz val="11"/>
      <color rgb="FF000000"/>
      <name val="Times New Roman"/>
      <family val="1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color rgb="FFFF0000"/>
      <name val="Times New Roman"/>
      <family val="1"/>
    </font>
    <font>
      <b/>
      <sz val="9"/>
      <name val="Times New Roman"/>
      <family val="1"/>
    </font>
    <font>
      <b/>
      <sz val="11"/>
      <color theme="5"/>
      <name val="Times New Roman"/>
      <family val="1"/>
    </font>
    <font>
      <b/>
      <sz val="12"/>
      <color theme="5"/>
      <name val="Times New Roman"/>
      <family val="1"/>
    </font>
    <font>
      <sz val="12"/>
      <color theme="5"/>
      <name val="Times New Roman"/>
      <family val="1"/>
    </font>
    <font>
      <sz val="11"/>
      <color theme="5"/>
      <name val="Times New Roman"/>
      <family val="1"/>
    </font>
    <font>
      <sz val="12"/>
      <color rgb="FF0000FF"/>
      <name val="Times New Roman"/>
      <family val="1"/>
    </font>
    <font>
      <i/>
      <sz val="14"/>
      <name val="Times New Roman"/>
      <family val="1"/>
    </font>
    <font>
      <i/>
      <sz val="14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</borders>
  <cellStyleXfs count="21">
    <xf numFmtId="0" fontId="0" fillId="0" borderId="0"/>
    <xf numFmtId="164" fontId="11" fillId="0" borderId="0" applyFont="0" applyFill="0" applyBorder="0" applyAlignment="0" applyProtection="0"/>
    <xf numFmtId="0" fontId="10" fillId="0" borderId="0"/>
    <xf numFmtId="164" fontId="13" fillId="0" borderId="0" applyFont="0" applyFill="0" applyBorder="0" applyAlignment="0" applyProtection="0"/>
    <xf numFmtId="0" fontId="16" fillId="0" borderId="0"/>
    <xf numFmtId="0" fontId="16" fillId="0" borderId="0"/>
    <xf numFmtId="0" fontId="2" fillId="0" borderId="0"/>
    <xf numFmtId="43" fontId="11" fillId="0" borderId="0" applyFont="0" applyFill="0" applyBorder="0" applyAlignment="0" applyProtection="0"/>
    <xf numFmtId="0" fontId="9" fillId="0" borderId="0"/>
    <xf numFmtId="164" fontId="26" fillId="0" borderId="0" applyFont="0" applyFill="0" applyBorder="0" applyAlignment="0" applyProtection="0"/>
    <xf numFmtId="0" fontId="11" fillId="0" borderId="0"/>
    <xf numFmtId="0" fontId="27" fillId="0" borderId="0"/>
    <xf numFmtId="0" fontId="28" fillId="0" borderId="0"/>
    <xf numFmtId="0" fontId="29" fillId="0" borderId="0"/>
    <xf numFmtId="164" fontId="29" fillId="0" borderId="0" applyFont="0" applyFill="0" applyBorder="0" applyAlignment="0" applyProtection="0"/>
    <xf numFmtId="0" fontId="26" fillId="0" borderId="0"/>
    <xf numFmtId="43" fontId="13" fillId="0" borderId="0" applyFont="0" applyFill="0" applyBorder="0" applyAlignment="0" applyProtection="0"/>
    <xf numFmtId="0" fontId="1" fillId="0" borderId="0"/>
    <xf numFmtId="43" fontId="11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9" fillId="0" borderId="0" applyFont="0" applyFill="0" applyBorder="0" applyAlignment="0" applyProtection="0"/>
  </cellStyleXfs>
  <cellXfs count="433">
    <xf numFmtId="0" fontId="0" fillId="0" borderId="0" xfId="0"/>
    <xf numFmtId="0" fontId="4" fillId="0" borderId="0" xfId="0" applyFont="1" applyAlignment="1">
      <alignment vertical="center" wrapText="1"/>
    </xf>
    <xf numFmtId="0" fontId="5" fillId="0" borderId="0" xfId="0" applyFont="1"/>
    <xf numFmtId="0" fontId="3" fillId="0" borderId="0" xfId="0" applyFont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164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164" fontId="4" fillId="0" borderId="0" xfId="0" applyNumberFormat="1" applyFont="1" applyAlignment="1">
      <alignment vertical="center"/>
    </xf>
    <xf numFmtId="0" fontId="4" fillId="0" borderId="0" xfId="0" applyFont="1" applyAlignment="1">
      <alignment vertical="center"/>
    </xf>
    <xf numFmtId="164" fontId="5" fillId="0" borderId="0" xfId="0" applyNumberFormat="1" applyFont="1" applyAlignment="1">
      <alignment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3" fontId="4" fillId="0" borderId="0" xfId="3" applyNumberFormat="1" applyFont="1" applyFill="1" applyBorder="1" applyAlignment="1">
      <alignment horizontal="center" vertical="center" wrapText="1"/>
    </xf>
    <xf numFmtId="167" fontId="4" fillId="0" borderId="0" xfId="1" applyNumberFormat="1" applyFont="1" applyFill="1" applyBorder="1" applyAlignment="1">
      <alignment horizontal="right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/>
    <xf numFmtId="0" fontId="14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quotePrefix="1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3" fillId="0" borderId="1" xfId="1" applyFont="1" applyBorder="1" applyAlignment="1">
      <alignment horizontal="center" vertical="center" wrapText="1"/>
    </xf>
    <xf numFmtId="166" fontId="15" fillId="0" borderId="0" xfId="1" applyNumberFormat="1" applyFont="1" applyFill="1" applyBorder="1" applyAlignment="1">
      <alignment horizontal="left" vertical="center"/>
    </xf>
    <xf numFmtId="166" fontId="5" fillId="0" borderId="0" xfId="1" applyNumberFormat="1" applyFont="1" applyFill="1" applyBorder="1" applyAlignment="1">
      <alignment horizontal="left" vertical="center"/>
    </xf>
    <xf numFmtId="166" fontId="17" fillId="0" borderId="0" xfId="1" applyNumberFormat="1" applyFont="1" applyFill="1" applyBorder="1" applyAlignment="1">
      <alignment horizontal="left" vertical="top"/>
    </xf>
    <xf numFmtId="0" fontId="17" fillId="0" borderId="0" xfId="0" applyFont="1" applyAlignment="1">
      <alignment horizontal="left" vertical="top"/>
    </xf>
    <xf numFmtId="166" fontId="18" fillId="0" borderId="0" xfId="1" applyNumberFormat="1" applyFont="1" applyFill="1" applyBorder="1" applyAlignment="1">
      <alignment horizontal="left" vertical="center"/>
    </xf>
    <xf numFmtId="0" fontId="18" fillId="0" borderId="0" xfId="0" applyFont="1" applyAlignment="1">
      <alignment horizontal="left" vertical="center"/>
    </xf>
    <xf numFmtId="166" fontId="9" fillId="0" borderId="0" xfId="1" applyNumberFormat="1" applyFont="1" applyFill="1" applyBorder="1" applyAlignment="1">
      <alignment horizontal="left" vertical="center"/>
    </xf>
    <xf numFmtId="0" fontId="5" fillId="0" borderId="0" xfId="0" applyFont="1" applyAlignment="1">
      <alignment horizontal="left" vertical="top"/>
    </xf>
    <xf numFmtId="0" fontId="5" fillId="0" borderId="0" xfId="0" applyFont="1" applyAlignment="1">
      <alignment horizontal="center" vertical="top"/>
    </xf>
    <xf numFmtId="164" fontId="5" fillId="0" borderId="0" xfId="1" applyFont="1" applyFill="1" applyBorder="1" applyAlignment="1">
      <alignment horizontal="center" vertical="top"/>
    </xf>
    <xf numFmtId="166" fontId="5" fillId="0" borderId="0" xfId="1" applyNumberFormat="1" applyFont="1" applyFill="1" applyBorder="1" applyAlignment="1">
      <alignment horizontal="left" vertical="top"/>
    </xf>
    <xf numFmtId="164" fontId="5" fillId="0" borderId="0" xfId="1" applyFont="1" applyAlignment="1">
      <alignment horizontal="center" vertical="top"/>
    </xf>
    <xf numFmtId="0" fontId="19" fillId="2" borderId="0" xfId="4" applyFont="1" applyFill="1" applyAlignment="1">
      <alignment vertical="center" wrapText="1"/>
    </xf>
    <xf numFmtId="0" fontId="20" fillId="2" borderId="0" xfId="4" applyFont="1" applyFill="1" applyAlignment="1">
      <alignment vertical="center"/>
    </xf>
    <xf numFmtId="0" fontId="19" fillId="2" borderId="0" xfId="4" applyFont="1" applyFill="1" applyAlignment="1">
      <alignment horizontal="center" vertical="center" wrapText="1"/>
    </xf>
    <xf numFmtId="0" fontId="22" fillId="2" borderId="0" xfId="4" applyFont="1" applyFill="1"/>
    <xf numFmtId="0" fontId="21" fillId="2" borderId="3" xfId="4" applyFont="1" applyFill="1" applyBorder="1" applyAlignment="1">
      <alignment horizontal="right" vertical="center" wrapText="1"/>
    </xf>
    <xf numFmtId="0" fontId="7" fillId="2" borderId="3" xfId="4" quotePrefix="1" applyFont="1" applyFill="1" applyBorder="1" applyAlignment="1">
      <alignment horizontal="center" vertical="center"/>
    </xf>
    <xf numFmtId="0" fontId="7" fillId="2" borderId="3" xfId="4" quotePrefix="1" applyFont="1" applyFill="1" applyBorder="1" applyAlignment="1">
      <alignment vertical="center" wrapText="1"/>
    </xf>
    <xf numFmtId="0" fontId="7" fillId="2" borderId="3" xfId="4" quotePrefix="1" applyFont="1" applyFill="1" applyBorder="1" applyAlignment="1">
      <alignment horizontal="center" vertical="center" wrapText="1"/>
    </xf>
    <xf numFmtId="165" fontId="7" fillId="2" borderId="3" xfId="4" quotePrefix="1" applyNumberFormat="1" applyFont="1" applyFill="1" applyBorder="1" applyAlignment="1">
      <alignment horizontal="right" vertical="center"/>
    </xf>
    <xf numFmtId="165" fontId="7" fillId="2" borderId="3" xfId="4" quotePrefix="1" applyNumberFormat="1" applyFont="1" applyFill="1" applyBorder="1" applyAlignment="1">
      <alignment horizontal="right" vertical="center" wrapText="1"/>
    </xf>
    <xf numFmtId="3" fontId="9" fillId="2" borderId="3" xfId="4" quotePrefix="1" applyNumberFormat="1" applyFont="1" applyFill="1" applyBorder="1" applyAlignment="1">
      <alignment horizontal="right" vertical="center" wrapText="1"/>
    </xf>
    <xf numFmtId="0" fontId="7" fillId="2" borderId="3" xfId="4" quotePrefix="1" applyFont="1" applyFill="1" applyBorder="1" applyAlignment="1">
      <alignment horizontal="right" vertical="center"/>
    </xf>
    <xf numFmtId="4" fontId="9" fillId="2" borderId="3" xfId="4" quotePrefix="1" applyNumberFormat="1" applyFont="1" applyFill="1" applyBorder="1" applyAlignment="1">
      <alignment horizontal="center" vertical="center" wrapText="1"/>
    </xf>
    <xf numFmtId="0" fontId="7" fillId="2" borderId="0" xfId="4" applyFont="1" applyFill="1" applyAlignment="1">
      <alignment horizontal="center" vertical="center"/>
    </xf>
    <xf numFmtId="2" fontId="7" fillId="2" borderId="0" xfId="4" applyNumberFormat="1" applyFont="1" applyFill="1" applyAlignment="1">
      <alignment horizontal="center" vertical="center"/>
    </xf>
    <xf numFmtId="0" fontId="21" fillId="2" borderId="3" xfId="4" applyFont="1" applyFill="1" applyBorder="1" applyAlignment="1">
      <alignment horizontal="center" vertical="center"/>
    </xf>
    <xf numFmtId="0" fontId="21" fillId="2" borderId="3" xfId="4" applyFont="1" applyFill="1" applyBorder="1" applyAlignment="1">
      <alignment vertical="center" wrapText="1"/>
    </xf>
    <xf numFmtId="165" fontId="21" fillId="2" borderId="3" xfId="4" applyNumberFormat="1" applyFont="1" applyFill="1" applyBorder="1" applyAlignment="1">
      <alignment horizontal="right" vertical="center" wrapText="1"/>
    </xf>
    <xf numFmtId="0" fontId="22" fillId="2" borderId="3" xfId="4" applyFont="1" applyFill="1" applyBorder="1" applyAlignment="1">
      <alignment horizontal="right" vertical="center" wrapText="1"/>
    </xf>
    <xf numFmtId="165" fontId="21" fillId="2" borderId="3" xfId="4" applyNumberFormat="1" applyFont="1" applyFill="1" applyBorder="1" applyAlignment="1">
      <alignment horizontal="right" vertical="center"/>
    </xf>
    <xf numFmtId="0" fontId="22" fillId="2" borderId="3" xfId="4" applyFont="1" applyFill="1" applyBorder="1" applyAlignment="1">
      <alignment horizontal="center" vertical="center" wrapText="1"/>
    </xf>
    <xf numFmtId="165" fontId="22" fillId="2" borderId="3" xfId="4" applyNumberFormat="1" applyFont="1" applyFill="1" applyBorder="1" applyAlignment="1">
      <alignment horizontal="right" vertical="center" wrapText="1"/>
    </xf>
    <xf numFmtId="0" fontId="22" fillId="2" borderId="3" xfId="4" applyFont="1" applyFill="1" applyBorder="1" applyAlignment="1">
      <alignment vertical="center"/>
    </xf>
    <xf numFmtId="0" fontId="22" fillId="2" borderId="0" xfId="4" applyFont="1" applyFill="1" applyAlignment="1">
      <alignment vertical="center"/>
    </xf>
    <xf numFmtId="0" fontId="22" fillId="2" borderId="3" xfId="4" applyFont="1" applyFill="1" applyBorder="1" applyAlignment="1">
      <alignment horizontal="center" vertical="center"/>
    </xf>
    <xf numFmtId="0" fontId="22" fillId="2" borderId="3" xfId="4" applyFont="1" applyFill="1" applyBorder="1" applyAlignment="1">
      <alignment vertical="center" wrapText="1"/>
    </xf>
    <xf numFmtId="4" fontId="22" fillId="2" borderId="0" xfId="4" applyNumberFormat="1" applyFont="1" applyFill="1" applyAlignment="1">
      <alignment vertical="center"/>
    </xf>
    <xf numFmtId="2" fontId="22" fillId="2" borderId="0" xfId="4" applyNumberFormat="1" applyFont="1" applyFill="1" applyAlignment="1">
      <alignment vertical="center"/>
    </xf>
    <xf numFmtId="3" fontId="22" fillId="2" borderId="0" xfId="4" applyNumberFormat="1" applyFont="1" applyFill="1" applyAlignment="1">
      <alignment vertical="center"/>
    </xf>
    <xf numFmtId="0" fontId="22" fillId="2" borderId="0" xfId="4" applyFont="1" applyFill="1" applyAlignment="1">
      <alignment horizontal="center"/>
    </xf>
    <xf numFmtId="0" fontId="22" fillId="2" borderId="0" xfId="4" applyFont="1" applyFill="1" applyAlignment="1">
      <alignment vertical="center" wrapText="1"/>
    </xf>
    <xf numFmtId="0" fontId="22" fillId="2" borderId="0" xfId="4" applyFont="1" applyFill="1" applyAlignment="1">
      <alignment horizontal="center" wrapText="1"/>
    </xf>
    <xf numFmtId="0" fontId="22" fillId="2" borderId="0" xfId="4" applyFont="1" applyFill="1" applyAlignment="1">
      <alignment horizontal="right" vertical="center" wrapText="1"/>
    </xf>
    <xf numFmtId="0" fontId="22" fillId="2" borderId="0" xfId="4" applyFont="1" applyFill="1" applyAlignment="1">
      <alignment horizontal="right"/>
    </xf>
    <xf numFmtId="0" fontId="22" fillId="2" borderId="0" xfId="4" applyFont="1" applyFill="1" applyAlignment="1">
      <alignment horizontal="center" vertical="center" wrapText="1"/>
    </xf>
    <xf numFmtId="0" fontId="21" fillId="2" borderId="0" xfId="4" applyFont="1" applyFill="1" applyAlignment="1">
      <alignment horizontal="right" vertical="center" wrapText="1"/>
    </xf>
    <xf numFmtId="0" fontId="22" fillId="2" borderId="0" xfId="4" applyFont="1" applyFill="1" applyAlignment="1">
      <alignment horizontal="right" wrapText="1"/>
    </xf>
    <xf numFmtId="0" fontId="29" fillId="2" borderId="0" xfId="13" applyFill="1"/>
    <xf numFmtId="0" fontId="29" fillId="0" borderId="0" xfId="13"/>
    <xf numFmtId="0" fontId="29" fillId="0" borderId="0" xfId="13" applyAlignment="1">
      <alignment horizontal="center"/>
    </xf>
    <xf numFmtId="0" fontId="29" fillId="0" borderId="0" xfId="13" applyAlignment="1">
      <alignment horizontal="center" wrapText="1"/>
    </xf>
    <xf numFmtId="165" fontId="29" fillId="0" borderId="0" xfId="13" applyNumberFormat="1"/>
    <xf numFmtId="165" fontId="29" fillId="0" borderId="0" xfId="13" applyNumberFormat="1" applyAlignment="1">
      <alignment horizontal="center"/>
    </xf>
    <xf numFmtId="0" fontId="30" fillId="2" borderId="0" xfId="13" applyFont="1" applyFill="1" applyAlignment="1">
      <alignment horizontal="center" vertical="center"/>
    </xf>
    <xf numFmtId="0" fontId="30" fillId="0" borderId="0" xfId="13" applyFont="1" applyAlignment="1">
      <alignment horizontal="center" vertical="center"/>
    </xf>
    <xf numFmtId="0" fontId="31" fillId="2" borderId="0" xfId="13" applyFont="1" applyFill="1" applyAlignment="1">
      <alignment horizontal="center" vertical="center"/>
    </xf>
    <xf numFmtId="0" fontId="31" fillId="3" borderId="0" xfId="13" applyFont="1" applyFill="1" applyAlignment="1">
      <alignment horizontal="center" vertical="center"/>
    </xf>
    <xf numFmtId="0" fontId="32" fillId="2" borderId="0" xfId="13" applyFont="1" applyFill="1" applyAlignment="1">
      <alignment vertical="center"/>
    </xf>
    <xf numFmtId="0" fontId="32" fillId="4" borderId="0" xfId="13" applyFont="1" applyFill="1" applyAlignment="1">
      <alignment vertical="center"/>
    </xf>
    <xf numFmtId="0" fontId="29" fillId="2" borderId="0" xfId="13" applyFill="1" applyAlignment="1">
      <alignment vertical="center"/>
    </xf>
    <xf numFmtId="0" fontId="33" fillId="2" borderId="0" xfId="13" applyFont="1" applyFill="1" applyAlignment="1">
      <alignment vertical="center"/>
    </xf>
    <xf numFmtId="0" fontId="29" fillId="0" borderId="0" xfId="13" applyAlignment="1">
      <alignment vertical="center"/>
    </xf>
    <xf numFmtId="0" fontId="32" fillId="5" borderId="0" xfId="13" applyFont="1" applyFill="1" applyAlignment="1">
      <alignment vertical="center"/>
    </xf>
    <xf numFmtId="165" fontId="29" fillId="2" borderId="0" xfId="13" applyNumberFormat="1" applyFill="1" applyAlignment="1">
      <alignment vertical="center"/>
    </xf>
    <xf numFmtId="0" fontId="35" fillId="2" borderId="0" xfId="13" applyFont="1" applyFill="1" applyAlignment="1">
      <alignment vertical="center"/>
    </xf>
    <xf numFmtId="0" fontId="22" fillId="2" borderId="0" xfId="13" applyFont="1" applyFill="1"/>
    <xf numFmtId="0" fontId="22" fillId="0" borderId="0" xfId="13" applyFont="1"/>
    <xf numFmtId="0" fontId="22" fillId="0" borderId="0" xfId="13" applyFont="1" applyAlignment="1">
      <alignment horizontal="center"/>
    </xf>
    <xf numFmtId="0" fontId="22" fillId="0" borderId="0" xfId="13" applyFont="1" applyAlignment="1">
      <alignment horizontal="center" wrapText="1"/>
    </xf>
    <xf numFmtId="165" fontId="22" fillId="0" borderId="0" xfId="13" applyNumberFormat="1" applyFont="1"/>
    <xf numFmtId="165" fontId="22" fillId="0" borderId="0" xfId="13" applyNumberFormat="1" applyFont="1" applyAlignment="1">
      <alignment horizontal="center"/>
    </xf>
    <xf numFmtId="0" fontId="22" fillId="0" borderId="0" xfId="13" quotePrefix="1" applyFont="1"/>
    <xf numFmtId="0" fontId="4" fillId="2" borderId="0" xfId="10" applyFont="1" applyFill="1" applyAlignment="1">
      <alignment vertical="center" wrapText="1"/>
    </xf>
    <xf numFmtId="0" fontId="5" fillId="2" borderId="0" xfId="10" applyFont="1" applyFill="1"/>
    <xf numFmtId="0" fontId="4" fillId="2" borderId="1" xfId="10" applyFont="1" applyFill="1" applyBorder="1" applyAlignment="1">
      <alignment horizontal="center" vertical="center"/>
    </xf>
    <xf numFmtId="0" fontId="36" fillId="2" borderId="1" xfId="10" applyFont="1" applyFill="1" applyBorder="1" applyAlignment="1">
      <alignment horizontal="center" vertical="center"/>
    </xf>
    <xf numFmtId="0" fontId="37" fillId="2" borderId="1" xfId="10" applyFont="1" applyFill="1" applyBorder="1" applyAlignment="1">
      <alignment horizontal="center" vertical="center"/>
    </xf>
    <xf numFmtId="0" fontId="7" fillId="2" borderId="3" xfId="10" applyFont="1" applyFill="1" applyBorder="1" applyAlignment="1">
      <alignment horizontal="center" vertical="center" wrapText="1"/>
    </xf>
    <xf numFmtId="0" fontId="7" fillId="2" borderId="3" xfId="10" applyFont="1" applyFill="1" applyBorder="1" applyAlignment="1">
      <alignment horizontal="center" vertical="center"/>
    </xf>
    <xf numFmtId="164" fontId="4" fillId="2" borderId="0" xfId="10" applyNumberFormat="1" applyFont="1" applyFill="1" applyAlignment="1">
      <alignment vertical="center"/>
    </xf>
    <xf numFmtId="0" fontId="4" fillId="2" borderId="0" xfId="10" applyFont="1" applyFill="1" applyAlignment="1">
      <alignment vertical="center"/>
    </xf>
    <xf numFmtId="0" fontId="7" fillId="2" borderId="3" xfId="10" applyFont="1" applyFill="1" applyBorder="1" applyAlignment="1">
      <alignment horizontal="left" vertical="center" wrapText="1"/>
    </xf>
    <xf numFmtId="0" fontId="9" fillId="2" borderId="3" xfId="10" applyFont="1" applyFill="1" applyBorder="1" applyAlignment="1">
      <alignment horizontal="center" vertical="center" wrapText="1"/>
    </xf>
    <xf numFmtId="0" fontId="9" fillId="2" borderId="3" xfId="10" applyFont="1" applyFill="1" applyBorder="1" applyAlignment="1">
      <alignment horizontal="center" vertical="center"/>
    </xf>
    <xf numFmtId="164" fontId="7" fillId="2" borderId="3" xfId="10" applyNumberFormat="1" applyFont="1" applyFill="1" applyBorder="1" applyAlignment="1">
      <alignment vertical="center"/>
    </xf>
    <xf numFmtId="164" fontId="7" fillId="2" borderId="3" xfId="10" applyNumberFormat="1" applyFont="1" applyFill="1" applyBorder="1" applyAlignment="1">
      <alignment horizontal="right" vertical="center" wrapText="1"/>
    </xf>
    <xf numFmtId="164" fontId="39" fillId="2" borderId="3" xfId="10" applyNumberFormat="1" applyFont="1" applyFill="1" applyBorder="1" applyAlignment="1">
      <alignment horizontal="center" vertical="center" wrapText="1"/>
    </xf>
    <xf numFmtId="165" fontId="9" fillId="2" borderId="3" xfId="10" applyNumberFormat="1" applyFont="1" applyFill="1" applyBorder="1" applyAlignment="1">
      <alignment horizontal="right" vertical="center" wrapText="1"/>
    </xf>
    <xf numFmtId="165" fontId="7" fillId="2" borderId="3" xfId="10" applyNumberFormat="1" applyFont="1" applyFill="1" applyBorder="1" applyAlignment="1">
      <alignment vertical="center"/>
    </xf>
    <xf numFmtId="164" fontId="9" fillId="2" borderId="3" xfId="10" applyNumberFormat="1" applyFont="1" applyFill="1" applyBorder="1" applyAlignment="1">
      <alignment horizontal="center" vertical="center" wrapText="1"/>
    </xf>
    <xf numFmtId="164" fontId="9" fillId="2" borderId="3" xfId="10" applyNumberFormat="1" applyFont="1" applyFill="1" applyBorder="1" applyAlignment="1">
      <alignment horizontal="center" vertical="center"/>
    </xf>
    <xf numFmtId="0" fontId="9" fillId="2" borderId="3" xfId="10" applyFont="1" applyFill="1" applyBorder="1" applyAlignment="1">
      <alignment horizontal="left" vertical="center" wrapText="1"/>
    </xf>
    <xf numFmtId="164" fontId="9" fillId="2" borderId="3" xfId="10" applyNumberFormat="1" applyFont="1" applyFill="1" applyBorder="1" applyAlignment="1">
      <alignment horizontal="right" vertical="center" wrapText="1"/>
    </xf>
    <xf numFmtId="164" fontId="9" fillId="2" borderId="3" xfId="10" applyNumberFormat="1" applyFont="1" applyFill="1" applyBorder="1" applyAlignment="1">
      <alignment horizontal="right" vertical="center"/>
    </xf>
    <xf numFmtId="165" fontId="9" fillId="2" borderId="3" xfId="10" applyNumberFormat="1" applyFont="1" applyFill="1" applyBorder="1" applyAlignment="1">
      <alignment horizontal="right" vertical="center"/>
    </xf>
    <xf numFmtId="164" fontId="9" fillId="2" borderId="3" xfId="10" applyNumberFormat="1" applyFont="1" applyFill="1" applyBorder="1" applyAlignment="1">
      <alignment horizontal="left" vertical="center"/>
    </xf>
    <xf numFmtId="165" fontId="7" fillId="2" borderId="3" xfId="10" applyNumberFormat="1" applyFont="1" applyFill="1" applyBorder="1" applyAlignment="1">
      <alignment horizontal="right" vertical="center" wrapText="1"/>
    </xf>
    <xf numFmtId="164" fontId="5" fillId="2" borderId="0" xfId="10" applyNumberFormat="1" applyFont="1" applyFill="1" applyAlignment="1">
      <alignment vertical="center"/>
    </xf>
    <xf numFmtId="0" fontId="5" fillId="2" borderId="0" xfId="10" applyFont="1" applyFill="1" applyAlignment="1">
      <alignment vertical="center"/>
    </xf>
    <xf numFmtId="0" fontId="7" fillId="2" borderId="3" xfId="10" quotePrefix="1" applyFont="1" applyFill="1" applyBorder="1" applyAlignment="1">
      <alignment horizontal="center" vertical="center"/>
    </xf>
    <xf numFmtId="0" fontId="7" fillId="2" borderId="3" xfId="10" applyFont="1" applyFill="1" applyBorder="1" applyAlignment="1">
      <alignment horizontal="left" vertical="center"/>
    </xf>
    <xf numFmtId="0" fontId="7" fillId="2" borderId="3" xfId="10" quotePrefix="1" applyFont="1" applyFill="1" applyBorder="1" applyAlignment="1">
      <alignment horizontal="center" vertical="center" wrapText="1"/>
    </xf>
    <xf numFmtId="0" fontId="9" fillId="2" borderId="3" xfId="10" applyFont="1" applyFill="1" applyBorder="1" applyAlignment="1">
      <alignment vertical="center"/>
    </xf>
    <xf numFmtId="0" fontId="9" fillId="2" borderId="3" xfId="10" applyFont="1" applyFill="1" applyBorder="1" applyAlignment="1">
      <alignment horizontal="left" vertical="center"/>
    </xf>
    <xf numFmtId="0" fontId="9" fillId="2" borderId="2" xfId="10" applyFont="1" applyFill="1" applyBorder="1" applyAlignment="1">
      <alignment horizontal="center" vertical="center" wrapText="1"/>
    </xf>
    <xf numFmtId="0" fontId="9" fillId="2" borderId="2" xfId="10" applyFont="1" applyFill="1" applyBorder="1" applyAlignment="1">
      <alignment horizontal="left" vertical="center" wrapText="1"/>
    </xf>
    <xf numFmtId="164" fontId="7" fillId="2" borderId="2" xfId="10" applyNumberFormat="1" applyFont="1" applyFill="1" applyBorder="1" applyAlignment="1">
      <alignment horizontal="right" vertical="center" wrapText="1"/>
    </xf>
    <xf numFmtId="164" fontId="38" fillId="2" borderId="3" xfId="10" applyNumberFormat="1" applyFont="1" applyFill="1" applyBorder="1" applyAlignment="1">
      <alignment horizontal="center" vertical="center" wrapText="1"/>
    </xf>
    <xf numFmtId="0" fontId="8" fillId="2" borderId="3" xfId="10" applyFont="1" applyFill="1" applyBorder="1" applyAlignment="1">
      <alignment vertical="center"/>
    </xf>
    <xf numFmtId="0" fontId="6" fillId="2" borderId="0" xfId="10" applyFont="1" applyFill="1" applyAlignment="1">
      <alignment vertical="center"/>
    </xf>
    <xf numFmtId="0" fontId="9" fillId="2" borderId="3" xfId="10" applyFont="1" applyFill="1" applyBorder="1" applyAlignment="1">
      <alignment vertical="center" wrapText="1"/>
    </xf>
    <xf numFmtId="0" fontId="14" fillId="2" borderId="0" xfId="10" applyFont="1" applyFill="1" applyAlignment="1">
      <alignment vertical="center"/>
    </xf>
    <xf numFmtId="0" fontId="4" fillId="2" borderId="0" xfId="10" quotePrefix="1" applyFont="1" applyFill="1" applyAlignment="1">
      <alignment horizontal="center" vertical="center"/>
    </xf>
    <xf numFmtId="0" fontId="5" fillId="2" borderId="0" xfId="10" applyFont="1" applyFill="1" applyAlignment="1">
      <alignment horizontal="left" vertical="center" wrapText="1"/>
    </xf>
    <xf numFmtId="0" fontId="17" fillId="2" borderId="0" xfId="10" applyFont="1" applyFill="1" applyAlignment="1">
      <alignment horizontal="center" vertical="center" wrapText="1"/>
    </xf>
    <xf numFmtId="0" fontId="5" fillId="2" borderId="0" xfId="10" applyFont="1" applyFill="1" applyAlignment="1">
      <alignment horizontal="center" vertical="center" wrapText="1"/>
    </xf>
    <xf numFmtId="4" fontId="5" fillId="2" borderId="0" xfId="10" applyNumberFormat="1" applyFont="1" applyFill="1" applyAlignment="1">
      <alignment horizontal="center" vertical="center" wrapText="1"/>
    </xf>
    <xf numFmtId="4" fontId="5" fillId="2" borderId="0" xfId="10" applyNumberFormat="1" applyFont="1" applyFill="1" applyAlignment="1">
      <alignment horizontal="center" vertical="center"/>
    </xf>
    <xf numFmtId="165" fontId="5" fillId="2" borderId="0" xfId="10" applyNumberFormat="1" applyFont="1" applyFill="1" applyAlignment="1">
      <alignment horizontal="left" vertical="center" wrapText="1"/>
    </xf>
    <xf numFmtId="0" fontId="40" fillId="2" borderId="0" xfId="10" applyFont="1" applyFill="1" applyAlignment="1">
      <alignment vertical="center"/>
    </xf>
    <xf numFmtId="4" fontId="5" fillId="2" borderId="0" xfId="10" applyNumberFormat="1" applyFont="1" applyFill="1" applyAlignment="1">
      <alignment vertical="center"/>
    </xf>
    <xf numFmtId="0" fontId="5" fillId="2" borderId="0" xfId="10" applyFont="1" applyFill="1" applyAlignment="1">
      <alignment vertical="center" wrapText="1"/>
    </xf>
    <xf numFmtId="0" fontId="5" fillId="2" borderId="0" xfId="10" applyFont="1" applyFill="1" applyAlignment="1">
      <alignment horizontal="center" vertical="center"/>
    </xf>
    <xf numFmtId="0" fontId="4" fillId="2" borderId="0" xfId="10" applyFont="1" applyFill="1" applyAlignment="1">
      <alignment horizontal="center" vertical="center"/>
    </xf>
    <xf numFmtId="0" fontId="5" fillId="2" borderId="0" xfId="10" applyFont="1" applyFill="1" applyAlignment="1">
      <alignment horizontal="left" vertical="center"/>
    </xf>
    <xf numFmtId="0" fontId="17" fillId="2" borderId="0" xfId="10" applyFont="1" applyFill="1" applyAlignment="1">
      <alignment horizontal="center" vertical="center"/>
    </xf>
    <xf numFmtId="0" fontId="40" fillId="2" borderId="0" xfId="10" applyFont="1" applyFill="1" applyAlignment="1">
      <alignment horizontal="center" vertical="center" wrapText="1"/>
    </xf>
    <xf numFmtId="0" fontId="5" fillId="2" borderId="0" xfId="10" applyFont="1" applyFill="1" applyAlignment="1">
      <alignment horizontal="center"/>
    </xf>
    <xf numFmtId="0" fontId="5" fillId="2" borderId="0" xfId="10" quotePrefix="1" applyFont="1" applyFill="1" applyAlignment="1">
      <alignment horizontal="left" vertical="center"/>
    </xf>
    <xf numFmtId="165" fontId="41" fillId="2" borderId="3" xfId="4" applyNumberFormat="1" applyFont="1" applyFill="1" applyBorder="1" applyAlignment="1">
      <alignment horizontal="right" vertical="center" wrapText="1"/>
    </xf>
    <xf numFmtId="0" fontId="7" fillId="2" borderId="0" xfId="0" applyFont="1" applyFill="1" applyAlignment="1">
      <alignment vertical="center" wrapText="1"/>
    </xf>
    <xf numFmtId="0" fontId="9" fillId="2" borderId="0" xfId="0" applyFont="1" applyFill="1"/>
    <xf numFmtId="0" fontId="7" fillId="2" borderId="0" xfId="0" applyFont="1" applyFill="1" applyAlignment="1">
      <alignment horizontal="center" vertical="center" wrapText="1"/>
    </xf>
    <xf numFmtId="0" fontId="9" fillId="2" borderId="0" xfId="0" applyFont="1" applyFill="1" applyAlignment="1">
      <alignment horizontal="center"/>
    </xf>
    <xf numFmtId="0" fontId="9" fillId="2" borderId="0" xfId="0" applyFont="1" applyFill="1" applyAlignment="1">
      <alignment horizontal="center" wrapText="1"/>
    </xf>
    <xf numFmtId="165" fontId="9" fillId="2" borderId="0" xfId="0" applyNumberFormat="1" applyFont="1" applyFill="1" applyAlignment="1">
      <alignment horizontal="right" vertical="center"/>
    </xf>
    <xf numFmtId="165" fontId="7" fillId="2" borderId="3" xfId="0" applyNumberFormat="1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vertical="center"/>
    </xf>
    <xf numFmtId="0" fontId="7" fillId="2" borderId="3" xfId="0" applyFont="1" applyFill="1" applyBorder="1" applyAlignment="1">
      <alignment horizontal="center" vertical="center" wrapText="1"/>
    </xf>
    <xf numFmtId="165" fontId="7" fillId="2" borderId="3" xfId="0" applyNumberFormat="1" applyFont="1" applyFill="1" applyBorder="1" applyAlignment="1">
      <alignment horizontal="right" vertical="center"/>
    </xf>
    <xf numFmtId="165" fontId="7" fillId="2" borderId="3" xfId="0" applyNumberFormat="1" applyFont="1" applyFill="1" applyBorder="1" applyAlignment="1">
      <alignment vertical="center"/>
    </xf>
    <xf numFmtId="0" fontId="7" fillId="2" borderId="0" xfId="0" applyFont="1" applyFill="1" applyAlignment="1">
      <alignment vertical="center"/>
    </xf>
    <xf numFmtId="0" fontId="7" fillId="2" borderId="3" xfId="0" applyFont="1" applyFill="1" applyBorder="1" applyAlignment="1">
      <alignment vertical="center" wrapText="1"/>
    </xf>
    <xf numFmtId="0" fontId="9" fillId="2" borderId="3" xfId="0" quotePrefix="1" applyFont="1" applyFill="1" applyBorder="1" applyAlignment="1">
      <alignment horizontal="center" vertical="center" wrapText="1"/>
    </xf>
    <xf numFmtId="0" fontId="7" fillId="2" borderId="3" xfId="0" quotePrefix="1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/>
    </xf>
    <xf numFmtId="0" fontId="9" fillId="2" borderId="3" xfId="0" applyFont="1" applyFill="1" applyBorder="1" applyAlignment="1">
      <alignment vertical="center"/>
    </xf>
    <xf numFmtId="165" fontId="9" fillId="2" borderId="3" xfId="0" applyNumberFormat="1" applyFont="1" applyFill="1" applyBorder="1" applyAlignment="1">
      <alignment horizontal="right" vertical="center"/>
    </xf>
    <xf numFmtId="165" fontId="9" fillId="2" borderId="3" xfId="7" applyNumberFormat="1" applyFont="1" applyFill="1" applyBorder="1" applyAlignment="1">
      <alignment horizontal="right" vertical="center" shrinkToFit="1"/>
    </xf>
    <xf numFmtId="165" fontId="9" fillId="2" borderId="3" xfId="0" quotePrefix="1" applyNumberFormat="1" applyFont="1" applyFill="1" applyBorder="1" applyAlignment="1">
      <alignment horizontal="right" vertical="center"/>
    </xf>
    <xf numFmtId="0" fontId="9" fillId="2" borderId="0" xfId="0" applyFont="1" applyFill="1" applyAlignment="1">
      <alignment vertical="center"/>
    </xf>
    <xf numFmtId="0" fontId="9" fillId="2" borderId="3" xfId="0" applyFont="1" applyFill="1" applyBorder="1" applyAlignment="1">
      <alignment vertical="center" wrapText="1"/>
    </xf>
    <xf numFmtId="165" fontId="9" fillId="2" borderId="3" xfId="8" applyNumberFormat="1" applyFill="1" applyBorder="1" applyAlignment="1">
      <alignment horizontal="right" vertical="center" wrapText="1"/>
    </xf>
    <xf numFmtId="165" fontId="9" fillId="2" borderId="3" xfId="0" applyNumberFormat="1" applyFont="1" applyFill="1" applyBorder="1" applyAlignment="1">
      <alignment vertical="center"/>
    </xf>
    <xf numFmtId="0" fontId="9" fillId="2" borderId="0" xfId="0" quotePrefix="1" applyFont="1" applyFill="1"/>
    <xf numFmtId="0" fontId="3" fillId="2" borderId="0" xfId="4" applyFont="1" applyFill="1" applyAlignment="1">
      <alignment horizontal="center" vertical="center" wrapText="1"/>
    </xf>
    <xf numFmtId="165" fontId="21" fillId="0" borderId="3" xfId="13" applyNumberFormat="1" applyFont="1" applyBorder="1" applyAlignment="1">
      <alignment horizontal="center" vertical="center" wrapText="1"/>
    </xf>
    <xf numFmtId="0" fontId="23" fillId="0" borderId="3" xfId="13" quotePrefix="1" applyFont="1" applyBorder="1" applyAlignment="1">
      <alignment horizontal="center" vertical="center"/>
    </xf>
    <xf numFmtId="0" fontId="7" fillId="0" borderId="3" xfId="13" quotePrefix="1" applyFont="1" applyBorder="1" applyAlignment="1">
      <alignment vertical="center"/>
    </xf>
    <xf numFmtId="0" fontId="21" fillId="0" borderId="3" xfId="13" applyFont="1" applyBorder="1" applyAlignment="1">
      <alignment horizontal="center" vertical="center"/>
    </xf>
    <xf numFmtId="0" fontId="22" fillId="0" borderId="3" xfId="13" quotePrefix="1" applyFont="1" applyBorder="1" applyAlignment="1">
      <alignment horizontal="center" vertical="center"/>
    </xf>
    <xf numFmtId="0" fontId="22" fillId="0" borderId="3" xfId="13" quotePrefix="1" applyFont="1" applyBorder="1" applyAlignment="1">
      <alignment horizontal="center" vertical="center" wrapText="1"/>
    </xf>
    <xf numFmtId="165" fontId="23" fillId="0" borderId="3" xfId="13" quotePrefix="1" applyNumberFormat="1" applyFont="1" applyBorder="1" applyAlignment="1">
      <alignment horizontal="center" vertical="center"/>
    </xf>
    <xf numFmtId="165" fontId="21" fillId="0" borderId="3" xfId="13" quotePrefix="1" applyNumberFormat="1" applyFont="1" applyBorder="1" applyAlignment="1">
      <alignment vertical="center"/>
    </xf>
    <xf numFmtId="0" fontId="21" fillId="0" borderId="3" xfId="13" applyFont="1" applyBorder="1" applyAlignment="1">
      <alignment vertical="center"/>
    </xf>
    <xf numFmtId="0" fontId="22" fillId="0" borderId="3" xfId="13" applyFont="1" applyBorder="1" applyAlignment="1">
      <alignment horizontal="center" vertical="center" wrapText="1"/>
    </xf>
    <xf numFmtId="0" fontId="9" fillId="0" borderId="3" xfId="13" quotePrefix="1" applyFont="1" applyBorder="1" applyAlignment="1">
      <alignment horizontal="center" vertical="center" wrapText="1"/>
    </xf>
    <xf numFmtId="165" fontId="21" fillId="0" borderId="3" xfId="13" applyNumberFormat="1" applyFont="1" applyBorder="1" applyAlignment="1">
      <alignment vertical="center"/>
    </xf>
    <xf numFmtId="165" fontId="22" fillId="0" borderId="3" xfId="13" applyNumberFormat="1" applyFont="1" applyBorder="1" applyAlignment="1">
      <alignment horizontal="center" vertical="center" wrapText="1"/>
    </xf>
    <xf numFmtId="0" fontId="22" fillId="0" borderId="3" xfId="13" applyFont="1" applyBorder="1" applyAlignment="1">
      <alignment horizontal="center" vertical="center"/>
    </xf>
    <xf numFmtId="0" fontId="33" fillId="0" borderId="3" xfId="13" applyFont="1" applyBorder="1" applyAlignment="1">
      <alignment horizontal="center" vertical="center"/>
    </xf>
    <xf numFmtId="0" fontId="9" fillId="0" borderId="3" xfId="13" applyFont="1" applyBorder="1" applyAlignment="1">
      <alignment horizontal="left" vertical="center" wrapText="1"/>
    </xf>
    <xf numFmtId="0" fontId="33" fillId="0" borderId="3" xfId="13" applyFont="1" applyBorder="1" applyAlignment="1">
      <alignment horizontal="center" vertical="center" wrapText="1"/>
    </xf>
    <xf numFmtId="165" fontId="22" fillId="0" borderId="3" xfId="13" applyNumberFormat="1" applyFont="1" applyBorder="1" applyAlignment="1">
      <alignment vertical="center" shrinkToFit="1"/>
    </xf>
    <xf numFmtId="165" fontId="33" fillId="0" borderId="3" xfId="13" applyNumberFormat="1" applyFont="1" applyBorder="1" applyAlignment="1">
      <alignment vertical="center"/>
    </xf>
    <xf numFmtId="165" fontId="33" fillId="0" borderId="3" xfId="13" applyNumberFormat="1" applyFont="1" applyBorder="1" applyAlignment="1">
      <alignment horizontal="center" vertical="center"/>
    </xf>
    <xf numFmtId="0" fontId="33" fillId="0" borderId="3" xfId="13" applyFont="1" applyBorder="1" applyAlignment="1">
      <alignment vertical="center"/>
    </xf>
    <xf numFmtId="165" fontId="22" fillId="0" borderId="3" xfId="14" applyNumberFormat="1" applyFont="1" applyFill="1" applyBorder="1" applyAlignment="1">
      <alignment horizontal="center" vertical="center" shrinkToFit="1"/>
    </xf>
    <xf numFmtId="165" fontId="22" fillId="0" borderId="3" xfId="13" applyNumberFormat="1" applyFont="1" applyBorder="1" applyAlignment="1">
      <alignment horizontal="center" vertical="center" shrinkToFit="1"/>
    </xf>
    <xf numFmtId="165" fontId="22" fillId="0" borderId="3" xfId="14" applyNumberFormat="1" applyFont="1" applyFill="1" applyBorder="1" applyAlignment="1">
      <alignment vertical="center" shrinkToFit="1"/>
    </xf>
    <xf numFmtId="0" fontId="33" fillId="0" borderId="3" xfId="6" applyFont="1" applyBorder="1" applyAlignment="1">
      <alignment horizontal="left" vertical="center" wrapText="1"/>
    </xf>
    <xf numFmtId="165" fontId="33" fillId="0" borderId="3" xfId="14" applyNumberFormat="1" applyFont="1" applyFill="1" applyBorder="1" applyAlignment="1">
      <alignment horizontal="center" vertical="center" wrapText="1"/>
    </xf>
    <xf numFmtId="165" fontId="33" fillId="0" borderId="3" xfId="6" applyNumberFormat="1" applyFont="1" applyBorder="1" applyAlignment="1">
      <alignment horizontal="center" vertical="center" wrapText="1"/>
    </xf>
    <xf numFmtId="165" fontId="33" fillId="0" borderId="3" xfId="14" applyNumberFormat="1" applyFont="1" applyFill="1" applyBorder="1" applyAlignment="1">
      <alignment vertical="center" wrapText="1"/>
    </xf>
    <xf numFmtId="165" fontId="33" fillId="0" borderId="3" xfId="6" applyNumberFormat="1" applyFont="1" applyBorder="1" applyAlignment="1">
      <alignment vertical="center" wrapText="1"/>
    </xf>
    <xf numFmtId="0" fontId="33" fillId="0" borderId="3" xfId="13" applyFont="1" applyBorder="1" applyAlignment="1">
      <alignment vertical="center" wrapText="1"/>
    </xf>
    <xf numFmtId="0" fontId="9" fillId="0" borderId="3" xfId="13" applyFont="1" applyBorder="1" applyAlignment="1">
      <alignment horizontal="center" vertical="center" wrapText="1"/>
    </xf>
    <xf numFmtId="0" fontId="22" fillId="0" borderId="3" xfId="13" applyFont="1" applyBorder="1" applyAlignment="1">
      <alignment vertical="center"/>
    </xf>
    <xf numFmtId="0" fontId="22" fillId="0" borderId="3" xfId="13" applyFont="1" applyBorder="1" applyAlignment="1">
      <alignment vertical="center" wrapText="1"/>
    </xf>
    <xf numFmtId="0" fontId="34" fillId="0" borderId="3" xfId="13" applyFont="1" applyBorder="1" applyAlignment="1">
      <alignment horizontal="center" vertical="center"/>
    </xf>
    <xf numFmtId="165" fontId="33" fillId="0" borderId="3" xfId="13" applyNumberFormat="1" applyFont="1" applyBorder="1" applyAlignment="1">
      <alignment vertical="center" wrapText="1"/>
    </xf>
    <xf numFmtId="0" fontId="24" fillId="0" borderId="3" xfId="13" applyFont="1" applyBorder="1" applyAlignment="1">
      <alignment horizontal="center" vertical="center" wrapText="1"/>
    </xf>
    <xf numFmtId="0" fontId="35" fillId="0" borderId="3" xfId="13" applyFont="1" applyBorder="1" applyAlignment="1">
      <alignment horizontal="center" vertical="center" wrapText="1"/>
    </xf>
    <xf numFmtId="165" fontId="22" fillId="0" borderId="3" xfId="13" quotePrefix="1" applyNumberFormat="1" applyFont="1" applyBorder="1" applyAlignment="1">
      <alignment horizontal="center" vertical="center"/>
    </xf>
    <xf numFmtId="165" fontId="22" fillId="0" borderId="3" xfId="13" quotePrefix="1" applyNumberFormat="1" applyFont="1" applyBorder="1" applyAlignment="1">
      <alignment vertical="center"/>
    </xf>
    <xf numFmtId="165" fontId="33" fillId="0" borderId="3" xfId="13" applyNumberFormat="1" applyFont="1" applyBorder="1" applyAlignment="1">
      <alignment horizontal="center" vertical="center" wrapText="1"/>
    </xf>
    <xf numFmtId="165" fontId="22" fillId="0" borderId="3" xfId="13" quotePrefix="1" applyNumberFormat="1" applyFont="1" applyBorder="1" applyAlignment="1">
      <alignment horizontal="right" vertical="center"/>
    </xf>
    <xf numFmtId="165" fontId="33" fillId="0" borderId="3" xfId="13" applyNumberFormat="1" applyFont="1" applyBorder="1" applyAlignment="1">
      <alignment horizontal="right" vertical="center"/>
    </xf>
    <xf numFmtId="0" fontId="7" fillId="0" borderId="3" xfId="13" applyFont="1" applyBorder="1" applyAlignment="1">
      <alignment horizontal="center" vertical="center"/>
    </xf>
    <xf numFmtId="0" fontId="7" fillId="0" borderId="3" xfId="13" applyFont="1" applyBorder="1" applyAlignment="1">
      <alignment vertical="center"/>
    </xf>
    <xf numFmtId="165" fontId="7" fillId="0" borderId="3" xfId="13" applyNumberFormat="1" applyFont="1" applyBorder="1" applyAlignment="1">
      <alignment vertical="center"/>
    </xf>
    <xf numFmtId="165" fontId="9" fillId="0" borderId="3" xfId="13" applyNumberFormat="1" applyFont="1" applyBorder="1" applyAlignment="1">
      <alignment vertical="center" wrapText="1"/>
    </xf>
    <xf numFmtId="0" fontId="9" fillId="0" borderId="3" xfId="13" applyFont="1" applyBorder="1" applyAlignment="1">
      <alignment horizontal="center" vertical="center"/>
    </xf>
    <xf numFmtId="0" fontId="9" fillId="0" borderId="3" xfId="13" applyFont="1" applyBorder="1" applyAlignment="1">
      <alignment vertical="center"/>
    </xf>
    <xf numFmtId="165" fontId="9" fillId="0" borderId="3" xfId="13" applyNumberFormat="1" applyFont="1" applyBorder="1" applyAlignment="1">
      <alignment vertical="center"/>
    </xf>
    <xf numFmtId="165" fontId="9" fillId="0" borderId="3" xfId="13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43" fontId="7" fillId="0" borderId="3" xfId="7" applyFont="1" applyBorder="1" applyAlignment="1">
      <alignment horizontal="center" vertical="center" wrapText="1"/>
    </xf>
    <xf numFmtId="0" fontId="7" fillId="0" borderId="3" xfId="0" quotePrefix="1" applyFont="1" applyBorder="1" applyAlignment="1">
      <alignment horizontal="center" vertical="center"/>
    </xf>
    <xf numFmtId="0" fontId="7" fillId="0" borderId="3" xfId="0" quotePrefix="1" applyFont="1" applyBorder="1" applyAlignment="1">
      <alignment horizontal="center" vertical="center" wrapText="1"/>
    </xf>
    <xf numFmtId="43" fontId="7" fillId="0" borderId="3" xfId="0" quotePrefix="1" applyNumberFormat="1" applyFont="1" applyBorder="1" applyAlignment="1">
      <alignment horizontal="right" vertical="center"/>
    </xf>
    <xf numFmtId="0" fontId="7" fillId="0" borderId="3" xfId="0" applyFont="1" applyBorder="1" applyAlignment="1">
      <alignment vertical="center" wrapText="1"/>
    </xf>
    <xf numFmtId="0" fontId="7" fillId="0" borderId="3" xfId="0" applyFont="1" applyBorder="1" applyAlignment="1">
      <alignment horizontal="left" vertical="center" wrapText="1"/>
    </xf>
    <xf numFmtId="4" fontId="9" fillId="0" borderId="3" xfId="0" applyNumberFormat="1" applyFont="1" applyBorder="1" applyAlignment="1">
      <alignment horizontal="right" vertical="center" wrapText="1"/>
    </xf>
    <xf numFmtId="43" fontId="9" fillId="0" borderId="3" xfId="0" applyNumberFormat="1" applyFont="1" applyBorder="1" applyAlignment="1">
      <alignment horizontal="right" vertical="center"/>
    </xf>
    <xf numFmtId="165" fontId="9" fillId="0" borderId="3" xfId="0" applyNumberFormat="1" applyFont="1" applyBorder="1" applyAlignment="1">
      <alignment horizontal="right" vertical="center" wrapText="1"/>
    </xf>
    <xf numFmtId="43" fontId="9" fillId="0" borderId="3" xfId="0" applyNumberFormat="1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left" vertical="center" wrapText="1"/>
    </xf>
    <xf numFmtId="0" fontId="9" fillId="0" borderId="3" xfId="0" applyFont="1" applyBorder="1" applyAlignment="1">
      <alignment vertical="center" wrapText="1"/>
    </xf>
    <xf numFmtId="0" fontId="7" fillId="0" borderId="3" xfId="2" applyFont="1" applyBorder="1" applyAlignment="1">
      <alignment horizontal="left" vertical="center" wrapText="1"/>
    </xf>
    <xf numFmtId="4" fontId="9" fillId="0" borderId="3" xfId="0" applyNumberFormat="1" applyFont="1" applyBorder="1" applyAlignment="1">
      <alignment horizontal="center" vertical="center"/>
    </xf>
    <xf numFmtId="4" fontId="9" fillId="0" borderId="3" xfId="0" applyNumberFormat="1" applyFont="1" applyBorder="1" applyAlignment="1">
      <alignment horizontal="right" vertical="center"/>
    </xf>
    <xf numFmtId="165" fontId="9" fillId="0" borderId="3" xfId="0" applyNumberFormat="1" applyFont="1" applyBorder="1" applyAlignment="1">
      <alignment horizontal="right" vertical="center"/>
    </xf>
    <xf numFmtId="0" fontId="9" fillId="0" borderId="3" xfId="0" applyFont="1" applyBorder="1" applyAlignment="1">
      <alignment vertical="center"/>
    </xf>
    <xf numFmtId="0" fontId="9" fillId="0" borderId="3" xfId="0" quotePrefix="1" applyFont="1" applyBorder="1" applyAlignment="1">
      <alignment horizontal="center" vertical="center"/>
    </xf>
    <xf numFmtId="0" fontId="7" fillId="0" borderId="3" xfId="0" applyFont="1" applyBorder="1" applyAlignment="1">
      <alignment vertical="center"/>
    </xf>
    <xf numFmtId="0" fontId="9" fillId="0" borderId="3" xfId="0" quotePrefix="1" applyFont="1" applyBorder="1" applyAlignment="1">
      <alignment horizontal="center" vertical="center" wrapText="1"/>
    </xf>
    <xf numFmtId="39" fontId="9" fillId="0" borderId="3" xfId="0" quotePrefix="1" applyNumberFormat="1" applyFont="1" applyBorder="1" applyAlignment="1">
      <alignment horizontal="right" vertical="center"/>
    </xf>
    <xf numFmtId="166" fontId="9" fillId="0" borderId="3" xfId="7" applyNumberFormat="1" applyFont="1" applyFill="1" applyBorder="1" applyAlignment="1">
      <alignment horizontal="right" vertical="center" shrinkToFit="1"/>
    </xf>
    <xf numFmtId="165" fontId="9" fillId="0" borderId="3" xfId="7" applyNumberFormat="1" applyFont="1" applyFill="1" applyBorder="1" applyAlignment="1">
      <alignment horizontal="right" vertical="center" shrinkToFit="1"/>
    </xf>
    <xf numFmtId="165" fontId="9" fillId="0" borderId="3" xfId="0" applyNumberFormat="1" applyFont="1" applyBorder="1" applyAlignment="1">
      <alignment vertical="center"/>
    </xf>
    <xf numFmtId="0" fontId="8" fillId="0" borderId="3" xfId="0" applyFont="1" applyBorder="1" applyAlignment="1">
      <alignment horizontal="center" vertical="center"/>
    </xf>
    <xf numFmtId="4" fontId="9" fillId="0" borderId="3" xfId="0" applyNumberFormat="1" applyFont="1" applyBorder="1" applyAlignment="1">
      <alignment vertical="center" wrapText="1"/>
    </xf>
    <xf numFmtId="0" fontId="8" fillId="0" borderId="3" xfId="0" applyFont="1" applyBorder="1" applyAlignment="1">
      <alignment horizontal="center" vertical="center" wrapText="1"/>
    </xf>
    <xf numFmtId="0" fontId="9" fillId="0" borderId="3" xfId="0" quotePrefix="1" applyFont="1" applyBorder="1" applyAlignment="1">
      <alignment horizontal="right" vertical="center"/>
    </xf>
    <xf numFmtId="0" fontId="9" fillId="0" borderId="3" xfId="0" applyFont="1" applyBorder="1"/>
    <xf numFmtId="4" fontId="9" fillId="0" borderId="3" xfId="7" applyNumberFormat="1" applyFont="1" applyFill="1" applyBorder="1" applyAlignment="1">
      <alignment horizontal="right" vertical="center" shrinkToFit="1"/>
    </xf>
    <xf numFmtId="39" fontId="9" fillId="0" borderId="3" xfId="7" applyNumberFormat="1" applyFont="1" applyFill="1" applyBorder="1" applyAlignment="1">
      <alignment horizontal="right" vertical="center" shrinkToFit="1"/>
    </xf>
    <xf numFmtId="4" fontId="9" fillId="0" borderId="3" xfId="0" applyNumberFormat="1" applyFont="1" applyBorder="1" applyAlignment="1">
      <alignment vertical="center"/>
    </xf>
    <xf numFmtId="4" fontId="9" fillId="0" borderId="3" xfId="0" applyNumberFormat="1" applyFont="1" applyBorder="1"/>
    <xf numFmtId="43" fontId="9" fillId="0" borderId="3" xfId="7" applyFont="1" applyFill="1" applyBorder="1" applyAlignment="1">
      <alignment horizontal="right" vertical="center" shrinkToFit="1"/>
    </xf>
    <xf numFmtId="43" fontId="9" fillId="0" borderId="3" xfId="0" applyNumberFormat="1" applyFont="1" applyBorder="1" applyAlignment="1">
      <alignment vertical="center"/>
    </xf>
    <xf numFmtId="165" fontId="9" fillId="2" borderId="3" xfId="0" applyNumberFormat="1" applyFont="1" applyFill="1" applyBorder="1" applyAlignment="1">
      <alignment horizontal="right" vertical="center" wrapText="1"/>
    </xf>
    <xf numFmtId="3" fontId="7" fillId="0" borderId="3" xfId="0" quotePrefix="1" applyNumberFormat="1" applyFont="1" applyBorder="1" applyAlignment="1">
      <alignment horizontal="center" vertical="center"/>
    </xf>
    <xf numFmtId="0" fontId="9" fillId="0" borderId="3" xfId="7" applyNumberFormat="1" applyFont="1" applyFill="1" applyBorder="1" applyAlignment="1">
      <alignment horizontal="center" vertical="center" wrapText="1" shrinkToFit="1"/>
    </xf>
    <xf numFmtId="43" fontId="7" fillId="0" borderId="3" xfId="7" applyFont="1" applyBorder="1" applyAlignment="1">
      <alignment horizontal="center" vertical="center" shrinkToFit="1"/>
    </xf>
    <xf numFmtId="0" fontId="9" fillId="0" borderId="3" xfId="0" applyFont="1" applyBorder="1" applyAlignment="1">
      <alignment horizontal="left" vertical="center"/>
    </xf>
    <xf numFmtId="1" fontId="7" fillId="0" borderId="3" xfId="0" applyNumberFormat="1" applyFont="1" applyBorder="1" applyAlignment="1">
      <alignment horizontal="center" vertical="center" shrinkToFit="1"/>
    </xf>
    <xf numFmtId="43" fontId="9" fillId="0" borderId="3" xfId="7" applyFont="1" applyBorder="1" applyAlignment="1">
      <alignment horizontal="center" vertical="center" shrinkToFit="1"/>
    </xf>
    <xf numFmtId="165" fontId="9" fillId="0" borderId="3" xfId="7" applyNumberFormat="1" applyFont="1" applyBorder="1" applyAlignment="1">
      <alignment vertical="center" shrinkToFit="1"/>
    </xf>
    <xf numFmtId="43" fontId="9" fillId="0" borderId="2" xfId="7" applyFont="1" applyFill="1" applyBorder="1" applyAlignment="1">
      <alignment vertical="center" wrapText="1"/>
    </xf>
    <xf numFmtId="43" fontId="9" fillId="0" borderId="3" xfId="7" applyFont="1" applyBorder="1" applyAlignment="1">
      <alignment horizontal="center" vertical="center" wrapText="1"/>
    </xf>
    <xf numFmtId="43" fontId="9" fillId="0" borderId="3" xfId="7" applyFont="1" applyFill="1" applyBorder="1" applyAlignment="1">
      <alignment horizontal="center" vertical="center" wrapText="1"/>
    </xf>
    <xf numFmtId="165" fontId="9" fillId="0" borderId="3" xfId="7" applyNumberFormat="1" applyFont="1" applyBorder="1" applyAlignment="1">
      <alignment vertical="center" wrapText="1"/>
    </xf>
    <xf numFmtId="0" fontId="7" fillId="0" borderId="8" xfId="0" applyFont="1" applyBorder="1" applyAlignment="1">
      <alignment horizontal="left" vertical="center" wrapText="1"/>
    </xf>
    <xf numFmtId="43" fontId="9" fillId="0" borderId="3" xfId="7" applyFont="1" applyBorder="1" applyAlignment="1">
      <alignment horizontal="center" vertical="center"/>
    </xf>
    <xf numFmtId="43" fontId="9" fillId="0" borderId="3" xfId="7" applyFont="1" applyFill="1" applyBorder="1" applyAlignment="1">
      <alignment horizontal="center" vertical="center" shrinkToFit="1"/>
    </xf>
    <xf numFmtId="165" fontId="9" fillId="0" borderId="3" xfId="7" applyNumberFormat="1" applyFont="1" applyBorder="1" applyAlignment="1">
      <alignment vertical="center"/>
    </xf>
    <xf numFmtId="0" fontId="9" fillId="0" borderId="3" xfId="17" applyFont="1" applyBorder="1" applyAlignment="1">
      <alignment horizontal="left" vertical="center" wrapText="1"/>
    </xf>
    <xf numFmtId="165" fontId="9" fillId="0" borderId="3" xfId="7" applyNumberFormat="1" applyFont="1" applyFill="1" applyBorder="1" applyAlignment="1">
      <alignment vertical="center" shrinkToFit="1"/>
    </xf>
    <xf numFmtId="165" fontId="7" fillId="0" borderId="3" xfId="7" applyNumberFormat="1" applyFont="1" applyFill="1" applyBorder="1" applyAlignment="1">
      <alignment vertical="center" shrinkToFit="1"/>
    </xf>
    <xf numFmtId="1" fontId="9" fillId="0" borderId="3" xfId="0" applyNumberFormat="1" applyFont="1" applyBorder="1" applyAlignment="1">
      <alignment horizontal="center" vertical="center" shrinkToFit="1"/>
    </xf>
    <xf numFmtId="168" fontId="9" fillId="0" borderId="3" xfId="0" applyNumberFormat="1" applyFont="1" applyBorder="1" applyAlignment="1">
      <alignment horizontal="center" vertical="center" shrinkToFit="1"/>
    </xf>
    <xf numFmtId="0" fontId="5" fillId="0" borderId="3" xfId="0" applyFont="1" applyBorder="1"/>
    <xf numFmtId="43" fontId="9" fillId="2" borderId="3" xfId="7" applyFont="1" applyFill="1" applyBorder="1" applyAlignment="1">
      <alignment horizontal="left" vertical="center" wrapText="1"/>
    </xf>
    <xf numFmtId="43" fontId="9" fillId="2" borderId="3" xfId="7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top"/>
    </xf>
    <xf numFmtId="43" fontId="5" fillId="0" borderId="3" xfId="7" applyFont="1" applyBorder="1" applyAlignment="1">
      <alignment horizontal="center" vertical="top"/>
    </xf>
    <xf numFmtId="43" fontId="5" fillId="0" borderId="3" xfId="7" applyFont="1" applyFill="1" applyBorder="1" applyAlignment="1">
      <alignment horizontal="center" vertical="top"/>
    </xf>
    <xf numFmtId="0" fontId="5" fillId="0" borderId="3" xfId="0" applyFont="1" applyBorder="1" applyAlignment="1">
      <alignment horizontal="left" vertical="top"/>
    </xf>
    <xf numFmtId="165" fontId="9" fillId="2" borderId="3" xfId="7" applyNumberFormat="1" applyFont="1" applyFill="1" applyBorder="1" applyAlignment="1">
      <alignment vertical="center" shrinkToFit="1"/>
    </xf>
    <xf numFmtId="165" fontId="9" fillId="2" borderId="3" xfId="7" applyNumberFormat="1" applyFont="1" applyFill="1" applyBorder="1" applyAlignment="1">
      <alignment vertical="center" wrapText="1"/>
    </xf>
    <xf numFmtId="165" fontId="9" fillId="2" borderId="3" xfId="7" applyNumberFormat="1" applyFont="1" applyFill="1" applyBorder="1" applyAlignment="1">
      <alignment vertical="center"/>
    </xf>
    <xf numFmtId="3" fontId="7" fillId="0" borderId="3" xfId="0" quotePrefix="1" applyNumberFormat="1" applyFont="1" applyBorder="1" applyAlignment="1">
      <alignment horizontal="right" vertical="center"/>
    </xf>
    <xf numFmtId="165" fontId="7" fillId="0" borderId="3" xfId="0" applyNumberFormat="1" applyFont="1" applyBorder="1" applyAlignment="1">
      <alignment horizontal="center" vertical="center" wrapText="1"/>
    </xf>
    <xf numFmtId="2" fontId="7" fillId="2" borderId="3" xfId="10" quotePrefix="1" applyNumberFormat="1" applyFont="1" applyFill="1" applyBorder="1" applyAlignment="1">
      <alignment horizontal="right" vertical="center"/>
    </xf>
    <xf numFmtId="2" fontId="38" fillId="2" borderId="3" xfId="10" quotePrefix="1" applyNumberFormat="1" applyFont="1" applyFill="1" applyBorder="1" applyAlignment="1">
      <alignment horizontal="right" vertical="center"/>
    </xf>
    <xf numFmtId="165" fontId="7" fillId="2" borderId="3" xfId="10" quotePrefix="1" applyNumberFormat="1" applyFont="1" applyFill="1" applyBorder="1" applyAlignment="1">
      <alignment horizontal="right" vertical="center"/>
    </xf>
    <xf numFmtId="164" fontId="7" fillId="2" borderId="3" xfId="10" quotePrefix="1" applyNumberFormat="1" applyFont="1" applyFill="1" applyBorder="1" applyAlignment="1">
      <alignment horizontal="right" vertical="center"/>
    </xf>
    <xf numFmtId="164" fontId="4" fillId="2" borderId="0" xfId="10" applyNumberFormat="1" applyFont="1" applyFill="1" applyAlignment="1">
      <alignment horizontal="center" vertical="center"/>
    </xf>
    <xf numFmtId="0" fontId="5" fillId="0" borderId="0" xfId="0" quotePrefix="1" applyFont="1" applyAlignment="1">
      <alignment horizontal="justify" vertical="center" wrapText="1"/>
    </xf>
    <xf numFmtId="0" fontId="5" fillId="0" borderId="0" xfId="0" quotePrefix="1" applyFont="1" applyAlignment="1">
      <alignment horizontal="justify" wrapText="1"/>
    </xf>
    <xf numFmtId="4" fontId="9" fillId="0" borderId="3" xfId="0" applyNumberFormat="1" applyFont="1" applyBorder="1" applyAlignment="1">
      <alignment horizontal="center" vertical="center" wrapText="1"/>
    </xf>
    <xf numFmtId="4" fontId="9" fillId="0" borderId="2" xfId="0" applyNumberFormat="1" applyFont="1" applyBorder="1" applyAlignment="1">
      <alignment horizontal="center" vertical="center" wrapText="1"/>
    </xf>
    <xf numFmtId="4" fontId="9" fillId="0" borderId="4" xfId="0" applyNumberFormat="1" applyFont="1" applyBorder="1" applyAlignment="1">
      <alignment horizontal="center" vertical="center" wrapText="1"/>
    </xf>
    <xf numFmtId="4" fontId="9" fillId="0" borderId="8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14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2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4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2" borderId="0" xfId="10" applyFont="1" applyFill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43" fontId="9" fillId="0" borderId="2" xfId="0" applyNumberFormat="1" applyFont="1" applyBorder="1" applyAlignment="1">
      <alignment horizontal="center" vertical="center" wrapText="1"/>
    </xf>
    <xf numFmtId="43" fontId="9" fillId="0" borderId="4" xfId="0" applyNumberFormat="1" applyFont="1" applyBorder="1" applyAlignment="1">
      <alignment horizontal="center" vertical="center" wrapText="1"/>
    </xf>
    <xf numFmtId="43" fontId="9" fillId="0" borderId="8" xfId="0" applyNumberFormat="1" applyFont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43" fontId="7" fillId="0" borderId="3" xfId="7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3" xfId="7" applyNumberFormat="1" applyFont="1" applyFill="1" applyBorder="1" applyAlignment="1">
      <alignment horizontal="center" vertical="center" wrapText="1" shrinkToFit="1"/>
    </xf>
    <xf numFmtId="0" fontId="7" fillId="0" borderId="3" xfId="0" applyFont="1" applyBorder="1" applyAlignment="1">
      <alignment horizontal="center" vertical="center"/>
    </xf>
    <xf numFmtId="43" fontId="9" fillId="0" borderId="2" xfId="7" applyFont="1" applyFill="1" applyBorder="1" applyAlignment="1">
      <alignment horizontal="center" vertical="center" wrapText="1"/>
    </xf>
    <xf numFmtId="43" fontId="9" fillId="0" borderId="4" xfId="7" applyFont="1" applyFill="1" applyBorder="1" applyAlignment="1">
      <alignment horizontal="center" vertical="center" wrapText="1"/>
    </xf>
    <xf numFmtId="43" fontId="9" fillId="0" borderId="8" xfId="7" applyFont="1" applyFill="1" applyBorder="1" applyAlignment="1">
      <alignment horizontal="center" vertical="center" wrapText="1"/>
    </xf>
    <xf numFmtId="0" fontId="22" fillId="2" borderId="2" xfId="4" applyFont="1" applyFill="1" applyBorder="1" applyAlignment="1">
      <alignment horizontal="center" vertical="center" wrapText="1"/>
    </xf>
    <xf numFmtId="0" fontId="22" fillId="2" borderId="4" xfId="4" applyFont="1" applyFill="1" applyBorder="1" applyAlignment="1">
      <alignment horizontal="center" vertical="center" wrapText="1"/>
    </xf>
    <xf numFmtId="0" fontId="22" fillId="2" borderId="8" xfId="4" applyFont="1" applyFill="1" applyBorder="1" applyAlignment="1">
      <alignment horizontal="center" vertical="center" wrapText="1"/>
    </xf>
    <xf numFmtId="0" fontId="21" fillId="2" borderId="2" xfId="4" applyFont="1" applyFill="1" applyBorder="1" applyAlignment="1">
      <alignment horizontal="center" vertical="center" wrapText="1"/>
    </xf>
    <xf numFmtId="0" fontId="21" fillId="2" borderId="8" xfId="4" applyFont="1" applyFill="1" applyBorder="1" applyAlignment="1">
      <alignment horizontal="center" vertical="center" wrapText="1"/>
    </xf>
    <xf numFmtId="0" fontId="22" fillId="2" borderId="3" xfId="4" applyFont="1" applyFill="1" applyBorder="1" applyAlignment="1">
      <alignment horizontal="center" vertical="center" wrapText="1"/>
    </xf>
    <xf numFmtId="0" fontId="21" fillId="2" borderId="3" xfId="4" applyFont="1" applyFill="1" applyBorder="1" applyAlignment="1">
      <alignment horizontal="right" vertical="center" wrapText="1"/>
    </xf>
    <xf numFmtId="0" fontId="42" fillId="2" borderId="0" xfId="4" applyFont="1" applyFill="1" applyAlignment="1">
      <alignment horizontal="center" vertical="center" wrapText="1"/>
    </xf>
    <xf numFmtId="0" fontId="21" fillId="2" borderId="5" xfId="4" applyFont="1" applyFill="1" applyBorder="1" applyAlignment="1">
      <alignment horizontal="center" vertical="center" wrapText="1"/>
    </xf>
    <xf numFmtId="0" fontId="21" fillId="2" borderId="6" xfId="4" applyFont="1" applyFill="1" applyBorder="1" applyAlignment="1">
      <alignment horizontal="center" vertical="center" wrapText="1"/>
    </xf>
    <xf numFmtId="0" fontId="21" fillId="2" borderId="7" xfId="4" applyFont="1" applyFill="1" applyBorder="1" applyAlignment="1">
      <alignment horizontal="center" vertical="center" wrapText="1"/>
    </xf>
    <xf numFmtId="0" fontId="21" fillId="2" borderId="9" xfId="4" applyFont="1" applyFill="1" applyBorder="1" applyAlignment="1">
      <alignment horizontal="center" vertical="center" wrapText="1"/>
    </xf>
    <xf numFmtId="0" fontId="21" fillId="2" borderId="10" xfId="4" applyFont="1" applyFill="1" applyBorder="1" applyAlignment="1">
      <alignment horizontal="center" vertical="center" wrapText="1"/>
    </xf>
    <xf numFmtId="0" fontId="21" fillId="2" borderId="11" xfId="4" applyFont="1" applyFill="1" applyBorder="1" applyAlignment="1">
      <alignment horizontal="center" vertical="center" wrapText="1"/>
    </xf>
    <xf numFmtId="0" fontId="19" fillId="2" borderId="0" xfId="4" applyFont="1" applyFill="1" applyAlignment="1">
      <alignment horizontal="center" vertical="center" wrapText="1"/>
    </xf>
    <xf numFmtId="0" fontId="3" fillId="2" borderId="0" xfId="4" applyFont="1" applyFill="1" applyAlignment="1">
      <alignment horizontal="center" vertical="center" wrapText="1"/>
    </xf>
    <xf numFmtId="0" fontId="21" fillId="2" borderId="3" xfId="4" applyFont="1" applyFill="1" applyBorder="1" applyAlignment="1">
      <alignment horizontal="center" vertical="center" wrapText="1"/>
    </xf>
    <xf numFmtId="0" fontId="21" fillId="2" borderId="3" xfId="4" applyFont="1" applyFill="1" applyBorder="1" applyAlignment="1">
      <alignment vertical="center" wrapText="1"/>
    </xf>
    <xf numFmtId="0" fontId="21" fillId="2" borderId="3" xfId="4" applyFont="1" applyFill="1" applyBorder="1" applyAlignment="1">
      <alignment horizontal="center" vertical="center"/>
    </xf>
    <xf numFmtId="165" fontId="9" fillId="2" borderId="2" xfId="0" applyNumberFormat="1" applyFont="1" applyFill="1" applyBorder="1" applyAlignment="1">
      <alignment horizontal="center" vertical="center" wrapText="1"/>
    </xf>
    <xf numFmtId="165" fontId="9" fillId="2" borderId="4" xfId="0" applyNumberFormat="1" applyFont="1" applyFill="1" applyBorder="1" applyAlignment="1">
      <alignment horizontal="center" vertical="center" wrapText="1"/>
    </xf>
    <xf numFmtId="165" fontId="9" fillId="2" borderId="8" xfId="0" applyNumberFormat="1" applyFont="1" applyFill="1" applyBorder="1" applyAlignment="1">
      <alignment horizontal="center" vertical="center" wrapText="1"/>
    </xf>
    <xf numFmtId="0" fontId="9" fillId="2" borderId="0" xfId="0" quotePrefix="1" applyFont="1" applyFill="1" applyAlignment="1">
      <alignment horizontal="justify" wrapText="1"/>
    </xf>
    <xf numFmtId="0" fontId="25" fillId="2" borderId="0" xfId="0" applyFont="1" applyFill="1" applyAlignment="1">
      <alignment horizontal="left"/>
    </xf>
    <xf numFmtId="0" fontId="9" fillId="2" borderId="0" xfId="0" applyFont="1" applyFill="1" applyAlignment="1">
      <alignment horizontal="left"/>
    </xf>
    <xf numFmtId="0" fontId="9" fillId="2" borderId="0" xfId="0" quotePrefix="1" applyFont="1" applyFill="1" applyAlignment="1">
      <alignment horizontal="justify" vertical="center" wrapText="1"/>
    </xf>
    <xf numFmtId="165" fontId="9" fillId="2" borderId="2" xfId="0" applyNumberFormat="1" applyFont="1" applyFill="1" applyBorder="1" applyAlignment="1">
      <alignment horizontal="center" vertical="center"/>
    </xf>
    <xf numFmtId="165" fontId="9" fillId="2" borderId="8" xfId="0" applyNumberFormat="1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42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/>
    </xf>
    <xf numFmtId="165" fontId="7" fillId="2" borderId="5" xfId="0" applyNumberFormat="1" applyFont="1" applyFill="1" applyBorder="1" applyAlignment="1">
      <alignment horizontal="center" vertical="center" wrapText="1"/>
    </xf>
    <xf numFmtId="165" fontId="7" fillId="2" borderId="6" xfId="0" applyNumberFormat="1" applyFont="1" applyFill="1" applyBorder="1" applyAlignment="1">
      <alignment horizontal="center" vertical="center" wrapText="1"/>
    </xf>
    <xf numFmtId="165" fontId="7" fillId="2" borderId="7" xfId="0" applyNumberFormat="1" applyFont="1" applyFill="1" applyBorder="1" applyAlignment="1">
      <alignment horizontal="center" vertical="center" wrapText="1"/>
    </xf>
    <xf numFmtId="165" fontId="7" fillId="2" borderId="3" xfId="0" applyNumberFormat="1" applyFont="1" applyFill="1" applyBorder="1" applyAlignment="1">
      <alignment horizontal="center" vertical="center" wrapText="1"/>
    </xf>
    <xf numFmtId="0" fontId="21" fillId="0" borderId="3" xfId="13" applyFont="1" applyBorder="1" applyAlignment="1">
      <alignment horizontal="center" vertical="center" wrapText="1"/>
    </xf>
    <xf numFmtId="0" fontId="23" fillId="0" borderId="0" xfId="13" applyFont="1" applyAlignment="1">
      <alignment horizontal="left"/>
    </xf>
    <xf numFmtId="0" fontId="22" fillId="0" borderId="0" xfId="13" applyFont="1" applyAlignment="1">
      <alignment horizontal="left"/>
    </xf>
    <xf numFmtId="0" fontId="22" fillId="0" borderId="0" xfId="13" quotePrefix="1" applyFont="1" applyAlignment="1">
      <alignment horizontal="justify" vertical="center" wrapText="1"/>
    </xf>
    <xf numFmtId="0" fontId="22" fillId="0" borderId="0" xfId="13" quotePrefix="1" applyFont="1" applyAlignment="1">
      <alignment horizontal="justify" wrapText="1"/>
    </xf>
    <xf numFmtId="165" fontId="21" fillId="0" borderId="3" xfId="13" applyNumberFormat="1" applyFont="1" applyBorder="1" applyAlignment="1">
      <alignment horizontal="center" vertical="center" wrapText="1"/>
    </xf>
    <xf numFmtId="0" fontId="21" fillId="0" borderId="3" xfId="13" applyFont="1" applyBorder="1" applyAlignment="1">
      <alignment horizontal="center" vertical="center"/>
    </xf>
    <xf numFmtId="165" fontId="33" fillId="0" borderId="2" xfId="13" applyNumberFormat="1" applyFont="1" applyBorder="1" applyAlignment="1">
      <alignment horizontal="center" vertical="center" wrapText="1"/>
    </xf>
    <xf numFmtId="165" fontId="33" fillId="0" borderId="4" xfId="13" applyNumberFormat="1" applyFont="1" applyBorder="1" applyAlignment="1">
      <alignment horizontal="center" vertical="center" wrapText="1"/>
    </xf>
    <xf numFmtId="165" fontId="33" fillId="0" borderId="8" xfId="13" applyNumberFormat="1" applyFont="1" applyBorder="1" applyAlignment="1">
      <alignment horizontal="center" vertical="center" wrapText="1"/>
    </xf>
    <xf numFmtId="165" fontId="22" fillId="0" borderId="2" xfId="13" applyNumberFormat="1" applyFont="1" applyBorder="1" applyAlignment="1">
      <alignment horizontal="center" vertical="center" wrapText="1"/>
    </xf>
    <xf numFmtId="165" fontId="22" fillId="0" borderId="4" xfId="13" applyNumberFormat="1" applyFont="1" applyBorder="1" applyAlignment="1">
      <alignment horizontal="center" vertical="center" wrapText="1"/>
    </xf>
    <xf numFmtId="165" fontId="22" fillId="0" borderId="8" xfId="13" applyNumberFormat="1" applyFont="1" applyBorder="1" applyAlignment="1">
      <alignment horizontal="center" vertical="center" wrapText="1"/>
    </xf>
    <xf numFmtId="165" fontId="9" fillId="0" borderId="2" xfId="13" applyNumberFormat="1" applyFont="1" applyBorder="1" applyAlignment="1">
      <alignment horizontal="center" vertical="center" wrapText="1"/>
    </xf>
    <xf numFmtId="165" fontId="9" fillId="0" borderId="4" xfId="13" applyNumberFormat="1" applyFont="1" applyBorder="1" applyAlignment="1">
      <alignment horizontal="center" vertical="center" wrapText="1"/>
    </xf>
    <xf numFmtId="165" fontId="9" fillId="0" borderId="8" xfId="13" applyNumberFormat="1" applyFont="1" applyBorder="1" applyAlignment="1">
      <alignment horizontal="center" vertical="center" wrapText="1"/>
    </xf>
    <xf numFmtId="0" fontId="43" fillId="0" borderId="0" xfId="13" applyFont="1" applyAlignment="1">
      <alignment horizontal="center" vertical="center" wrapText="1"/>
    </xf>
    <xf numFmtId="0" fontId="19" fillId="0" borderId="0" xfId="13" applyFont="1" applyAlignment="1">
      <alignment horizontal="center" vertical="center" wrapText="1"/>
    </xf>
    <xf numFmtId="0" fontId="5" fillId="2" borderId="0" xfId="10" quotePrefix="1" applyFont="1" applyFill="1" applyAlignment="1">
      <alignment horizontal="justify" wrapText="1"/>
    </xf>
    <xf numFmtId="164" fontId="9" fillId="2" borderId="2" xfId="10" applyNumberFormat="1" applyFont="1" applyFill="1" applyBorder="1" applyAlignment="1">
      <alignment horizontal="center" vertical="center" wrapText="1"/>
    </xf>
    <xf numFmtId="164" fontId="9" fillId="2" borderId="4" xfId="10" applyNumberFormat="1" applyFont="1" applyFill="1" applyBorder="1" applyAlignment="1">
      <alignment horizontal="center" vertical="center" wrapText="1"/>
    </xf>
    <xf numFmtId="164" fontId="9" fillId="2" borderId="8" xfId="10" applyNumberFormat="1" applyFont="1" applyFill="1" applyBorder="1" applyAlignment="1">
      <alignment horizontal="center" vertical="center" wrapText="1"/>
    </xf>
    <xf numFmtId="0" fontId="7" fillId="2" borderId="2" xfId="10" applyFont="1" applyFill="1" applyBorder="1" applyAlignment="1">
      <alignment horizontal="center" vertical="center" wrapText="1"/>
    </xf>
    <xf numFmtId="0" fontId="7" fillId="2" borderId="8" xfId="10" applyFont="1" applyFill="1" applyBorder="1" applyAlignment="1">
      <alignment horizontal="center" vertical="center" wrapText="1"/>
    </xf>
    <xf numFmtId="0" fontId="14" fillId="2" borderId="0" xfId="10" applyFont="1" applyFill="1" applyAlignment="1">
      <alignment horizontal="left"/>
    </xf>
    <xf numFmtId="0" fontId="5" fillId="2" borderId="0" xfId="10" applyFont="1" applyFill="1" applyAlignment="1">
      <alignment horizontal="left"/>
    </xf>
    <xf numFmtId="0" fontId="5" fillId="2" borderId="0" xfId="10" quotePrefix="1" applyFont="1" applyFill="1" applyAlignment="1">
      <alignment horizontal="justify" vertical="center" wrapText="1"/>
    </xf>
    <xf numFmtId="0" fontId="38" fillId="2" borderId="3" xfId="10" applyFont="1" applyFill="1" applyBorder="1" applyAlignment="1">
      <alignment horizontal="center" vertical="center" wrapText="1"/>
    </xf>
    <xf numFmtId="0" fontId="42" fillId="2" borderId="0" xfId="10" applyFont="1" applyFill="1" applyAlignment="1">
      <alignment horizontal="center" vertical="center"/>
    </xf>
    <xf numFmtId="0" fontId="7" fillId="2" borderId="5" xfId="10" applyFont="1" applyFill="1" applyBorder="1" applyAlignment="1">
      <alignment horizontal="center" vertical="center" wrapText="1"/>
    </xf>
    <xf numFmtId="0" fontId="7" fillId="2" borderId="6" xfId="10" applyFont="1" applyFill="1" applyBorder="1" applyAlignment="1">
      <alignment horizontal="center" vertical="center" wrapText="1"/>
    </xf>
    <xf numFmtId="0" fontId="7" fillId="2" borderId="7" xfId="10" applyFont="1" applyFill="1" applyBorder="1" applyAlignment="1">
      <alignment horizontal="center" vertical="center" wrapText="1"/>
    </xf>
    <xf numFmtId="0" fontId="7" fillId="2" borderId="4" xfId="10" applyFont="1" applyFill="1" applyBorder="1" applyAlignment="1">
      <alignment horizontal="center" vertical="center" wrapText="1"/>
    </xf>
    <xf numFmtId="0" fontId="3" fillId="2" borderId="0" xfId="10" applyFont="1" applyFill="1" applyAlignment="1">
      <alignment horizontal="center" vertical="center"/>
    </xf>
    <xf numFmtId="0" fontId="7" fillId="2" borderId="3" xfId="10" applyFont="1" applyFill="1" applyBorder="1" applyAlignment="1">
      <alignment horizontal="center" vertical="center" wrapText="1"/>
    </xf>
    <xf numFmtId="0" fontId="7" fillId="2" borderId="2" xfId="10" applyFont="1" applyFill="1" applyBorder="1" applyAlignment="1">
      <alignment horizontal="center" vertical="center"/>
    </xf>
    <xf numFmtId="0" fontId="7" fillId="2" borderId="4" xfId="10" applyFont="1" applyFill="1" applyBorder="1" applyAlignment="1">
      <alignment horizontal="center" vertical="center"/>
    </xf>
    <xf numFmtId="0" fontId="7" fillId="2" borderId="8" xfId="10" applyFont="1" applyFill="1" applyBorder="1" applyAlignment="1">
      <alignment horizontal="center" vertical="center"/>
    </xf>
  </cellXfs>
  <cellStyles count="21">
    <cellStyle name="Comma" xfId="1" builtinId="3"/>
    <cellStyle name="Comma 2" xfId="7" xr:uid="{00000000-0005-0000-0000-000001000000}"/>
    <cellStyle name="Comma 2 2" xfId="18" xr:uid="{C2BDB992-C35B-43D2-9BFD-34DCFD02B6C5}"/>
    <cellStyle name="Comma 2 3 2" xfId="3" xr:uid="{00000000-0005-0000-0000-000002000000}"/>
    <cellStyle name="Comma 2 3 2 2" xfId="16" xr:uid="{8AC0783C-5888-4A14-9835-56CF6DD7CA4B}"/>
    <cellStyle name="Comma 3" xfId="9" xr:uid="{00000000-0005-0000-0000-000003000000}"/>
    <cellStyle name="Comma 3 2" xfId="19" xr:uid="{BDEB0CDE-6E1A-4BFF-8ACE-BF193AF33654}"/>
    <cellStyle name="Comma 4" xfId="14" xr:uid="{00000000-0005-0000-0000-000004000000}"/>
    <cellStyle name="Comma 4 2" xfId="20" xr:uid="{4757ED43-708C-4141-9E2E-59966830E369}"/>
    <cellStyle name="Normal" xfId="0" builtinId="0"/>
    <cellStyle name="Normal 10" xfId="10" xr:uid="{00000000-0005-0000-0000-000006000000}"/>
    <cellStyle name="Normal 2" xfId="6" xr:uid="{00000000-0005-0000-0000-000007000000}"/>
    <cellStyle name="Normal 2 2" xfId="8" xr:uid="{00000000-0005-0000-0000-000008000000}"/>
    <cellStyle name="Normal 2 3" xfId="17" xr:uid="{9C6DC3EF-B4DA-4F13-A97E-928AAA06CC46}"/>
    <cellStyle name="Normal 2 4" xfId="15" xr:uid="{00000000-0005-0000-0000-000009000000}"/>
    <cellStyle name="Normal 3" xfId="11" xr:uid="{00000000-0005-0000-0000-00000A000000}"/>
    <cellStyle name="Normal 4" xfId="13" xr:uid="{00000000-0005-0000-0000-00000B000000}"/>
    <cellStyle name="Normal 4 4" xfId="4" xr:uid="{00000000-0005-0000-0000-00000C000000}"/>
    <cellStyle name="Normal 4 4 2" xfId="5" xr:uid="{00000000-0005-0000-0000-00000D000000}"/>
    <cellStyle name="Normal 8" xfId="12" xr:uid="{00000000-0005-0000-0000-00000E000000}"/>
    <cellStyle name="Normal_Sheet1" xfId="2" xr:uid="{00000000-0005-0000-0000-00000F000000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F65"/>
  <sheetViews>
    <sheetView zoomScale="85" zoomScaleNormal="85" workbookViewId="0">
      <selection activeCell="S5" sqref="S5"/>
    </sheetView>
  </sheetViews>
  <sheetFormatPr defaultColWidth="8.85546875" defaultRowHeight="15" x14ac:dyDescent="0.25"/>
  <cols>
    <col min="1" max="1" width="5.5703125" style="19" customWidth="1"/>
    <col min="2" max="2" width="35.5703125" style="20" customWidth="1"/>
    <col min="3" max="3" width="20.5703125" style="19" customWidth="1"/>
    <col min="4" max="4" width="27.85546875" style="19" customWidth="1"/>
    <col min="5" max="5" width="16.42578125" style="21" hidden="1" customWidth="1"/>
    <col min="6" max="6" width="16.5703125" style="21" hidden="1" customWidth="1"/>
    <col min="7" max="7" width="15" style="2" hidden="1" customWidth="1"/>
    <col min="8" max="8" width="15.42578125" style="2" hidden="1" customWidth="1"/>
    <col min="9" max="9" width="14" style="2" hidden="1" customWidth="1"/>
    <col min="10" max="10" width="16.85546875" style="19" hidden="1" customWidth="1"/>
    <col min="11" max="11" width="17.140625" style="21" hidden="1" customWidth="1"/>
    <col min="12" max="14" width="12.85546875" style="2" customWidth="1"/>
    <col min="15" max="15" width="15.140625" style="22" customWidth="1"/>
    <col min="16" max="16" width="30" style="2" customWidth="1"/>
    <col min="17" max="17" width="13.5703125" style="2" customWidth="1"/>
    <col min="18" max="18" width="11.5703125" style="2" customWidth="1"/>
    <col min="19" max="19" width="14.42578125" style="2" customWidth="1"/>
    <col min="20" max="20" width="12.85546875" style="2" customWidth="1"/>
    <col min="21" max="24" width="8.85546875" style="2"/>
    <col min="25" max="25" width="14" style="2" customWidth="1"/>
    <col min="26" max="26" width="14.140625" style="2" customWidth="1"/>
    <col min="27" max="16384" width="8.85546875" style="2"/>
  </cols>
  <sheetData>
    <row r="1" spans="1:19" ht="24.75" customHeight="1" x14ac:dyDescent="0.25">
      <c r="A1" s="335" t="s">
        <v>0</v>
      </c>
      <c r="B1" s="335"/>
      <c r="C1" s="335"/>
      <c r="D1" s="335"/>
      <c r="E1" s="335"/>
      <c r="F1" s="335"/>
      <c r="G1" s="335"/>
      <c r="H1" s="335"/>
      <c r="I1" s="335"/>
      <c r="J1" s="335"/>
      <c r="K1" s="335"/>
      <c r="L1" s="335"/>
      <c r="M1" s="335"/>
      <c r="N1" s="335"/>
      <c r="O1" s="335"/>
      <c r="P1" s="335"/>
      <c r="Q1" s="1"/>
    </row>
    <row r="2" spans="1:19" ht="24.75" customHeight="1" x14ac:dyDescent="0.25">
      <c r="A2" s="336" t="s">
        <v>272</v>
      </c>
      <c r="B2" s="336"/>
      <c r="C2" s="336"/>
      <c r="D2" s="336"/>
      <c r="E2" s="336"/>
      <c r="F2" s="336"/>
      <c r="G2" s="336"/>
      <c r="H2" s="336"/>
      <c r="I2" s="336"/>
      <c r="J2" s="336"/>
      <c r="K2" s="336"/>
      <c r="L2" s="336"/>
      <c r="M2" s="336"/>
      <c r="N2" s="336"/>
      <c r="O2" s="336"/>
      <c r="P2" s="336"/>
      <c r="Q2" s="3"/>
    </row>
    <row r="3" spans="1:19" ht="24.75" customHeight="1" x14ac:dyDescent="0.25">
      <c r="A3" s="335" t="s">
        <v>1</v>
      </c>
      <c r="B3" s="335"/>
      <c r="C3" s="335"/>
      <c r="D3" s="335"/>
      <c r="E3" s="335"/>
      <c r="F3" s="335"/>
      <c r="G3" s="335"/>
      <c r="H3" s="335"/>
      <c r="I3" s="335"/>
      <c r="J3" s="335"/>
      <c r="K3" s="335"/>
      <c r="L3" s="335"/>
      <c r="M3" s="335"/>
      <c r="N3" s="335"/>
      <c r="O3" s="335"/>
      <c r="P3" s="335"/>
    </row>
    <row r="4" spans="1:19" ht="24.75" customHeight="1" x14ac:dyDescent="0.25">
      <c r="A4" s="334" t="s">
        <v>281</v>
      </c>
      <c r="B4" s="334"/>
      <c r="C4" s="334"/>
      <c r="D4" s="334"/>
      <c r="E4" s="334"/>
      <c r="F4" s="334"/>
      <c r="G4" s="334"/>
      <c r="H4" s="334"/>
      <c r="I4" s="334"/>
      <c r="J4" s="334"/>
      <c r="K4" s="334"/>
      <c r="L4" s="334"/>
      <c r="M4" s="334"/>
      <c r="N4" s="334"/>
      <c r="O4" s="334"/>
      <c r="P4" s="334"/>
    </row>
    <row r="5" spans="1:19" ht="22.5" customHeight="1" x14ac:dyDescent="0.2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</row>
    <row r="6" spans="1:19" ht="55.7" customHeight="1" x14ac:dyDescent="0.25">
      <c r="A6" s="327" t="s">
        <v>2</v>
      </c>
      <c r="B6" s="327" t="s">
        <v>3</v>
      </c>
      <c r="C6" s="327" t="s">
        <v>4</v>
      </c>
      <c r="D6" s="327" t="s">
        <v>5</v>
      </c>
      <c r="E6" s="327" t="s">
        <v>6</v>
      </c>
      <c r="F6" s="327" t="s">
        <v>7</v>
      </c>
      <c r="G6" s="330"/>
      <c r="H6" s="330"/>
      <c r="I6" s="330"/>
      <c r="J6" s="330"/>
      <c r="K6" s="330"/>
      <c r="L6" s="330" t="s">
        <v>8</v>
      </c>
      <c r="M6" s="330"/>
      <c r="N6" s="330"/>
      <c r="O6" s="330" t="s">
        <v>9</v>
      </c>
      <c r="P6" s="337" t="s">
        <v>10</v>
      </c>
    </row>
    <row r="7" spans="1:19" ht="28.5" customHeight="1" x14ac:dyDescent="0.25">
      <c r="A7" s="328"/>
      <c r="B7" s="328"/>
      <c r="C7" s="328"/>
      <c r="D7" s="328"/>
      <c r="E7" s="328"/>
      <c r="F7" s="328"/>
      <c r="G7" s="331" t="s">
        <v>8</v>
      </c>
      <c r="H7" s="332"/>
      <c r="I7" s="333"/>
      <c r="J7" s="330" t="s">
        <v>9</v>
      </c>
      <c r="K7" s="330" t="s">
        <v>11</v>
      </c>
      <c r="L7" s="330" t="s">
        <v>12</v>
      </c>
      <c r="M7" s="330" t="s">
        <v>13</v>
      </c>
      <c r="N7" s="330" t="s">
        <v>14</v>
      </c>
      <c r="O7" s="330"/>
      <c r="P7" s="338"/>
    </row>
    <row r="8" spans="1:19" ht="57" customHeight="1" x14ac:dyDescent="0.25">
      <c r="A8" s="329"/>
      <c r="B8" s="329"/>
      <c r="C8" s="329"/>
      <c r="D8" s="329"/>
      <c r="E8" s="329"/>
      <c r="F8" s="329"/>
      <c r="G8" s="238" t="s">
        <v>12</v>
      </c>
      <c r="H8" s="238" t="s">
        <v>13</v>
      </c>
      <c r="I8" s="238" t="s">
        <v>14</v>
      </c>
      <c r="J8" s="330" t="s">
        <v>15</v>
      </c>
      <c r="K8" s="330" t="s">
        <v>15</v>
      </c>
      <c r="L8" s="330"/>
      <c r="M8" s="330"/>
      <c r="N8" s="330"/>
      <c r="O8" s="330"/>
      <c r="P8" s="339"/>
    </row>
    <row r="9" spans="1:19" s="6" customFormat="1" ht="44.25" customHeight="1" x14ac:dyDescent="0.25">
      <c r="A9" s="243"/>
      <c r="B9" s="244" t="s">
        <v>271</v>
      </c>
      <c r="C9" s="279">
        <f>COUNTA(C10:C55)</f>
        <v>12</v>
      </c>
      <c r="D9" s="243"/>
      <c r="E9" s="244"/>
      <c r="F9" s="244"/>
      <c r="G9" s="245" t="e">
        <v>#REF!</v>
      </c>
      <c r="H9" s="245" t="e">
        <v>#REF!</v>
      </c>
      <c r="I9" s="245" t="e">
        <v>#REF!</v>
      </c>
      <c r="J9" s="245" t="e">
        <v>#REF!</v>
      </c>
      <c r="K9" s="245"/>
      <c r="L9" s="309">
        <f>SUM(L10:L55)</f>
        <v>18839.900000000001</v>
      </c>
      <c r="M9" s="309">
        <f t="shared" ref="M9:N9" si="0">SUM(M10:M55)</f>
        <v>6943.4999999999973</v>
      </c>
      <c r="N9" s="309">
        <f t="shared" si="0"/>
        <v>13752.700000000004</v>
      </c>
      <c r="O9" s="243"/>
      <c r="P9" s="243"/>
      <c r="Q9" s="5"/>
      <c r="R9" s="5"/>
      <c r="S9" s="5"/>
    </row>
    <row r="10" spans="1:19" s="8" customFormat="1" ht="58.5" customHeight="1" x14ac:dyDescent="0.25">
      <c r="A10" s="241">
        <v>1</v>
      </c>
      <c r="B10" s="247" t="s">
        <v>16</v>
      </c>
      <c r="C10" s="240" t="s">
        <v>273</v>
      </c>
      <c r="D10" s="240" t="s">
        <v>17</v>
      </c>
      <c r="E10" s="240" t="s">
        <v>18</v>
      </c>
      <c r="F10" s="240" t="s">
        <v>19</v>
      </c>
      <c r="G10" s="248">
        <v>7012</v>
      </c>
      <c r="H10" s="248">
        <v>1308.3999999999999</v>
      </c>
      <c r="I10" s="248">
        <v>3073.6</v>
      </c>
      <c r="J10" s="249"/>
      <c r="K10" s="240" t="s">
        <v>20</v>
      </c>
      <c r="L10" s="278">
        <v>7012</v>
      </c>
      <c r="M10" s="250"/>
      <c r="N10" s="250"/>
      <c r="O10" s="249"/>
      <c r="P10" s="251" t="s">
        <v>21</v>
      </c>
      <c r="Q10" s="7"/>
      <c r="R10" s="7"/>
      <c r="S10" s="7"/>
    </row>
    <row r="11" spans="1:19" s="8" customFormat="1" ht="25.7" customHeight="1" x14ac:dyDescent="0.25">
      <c r="A11" s="252"/>
      <c r="B11" s="253" t="s">
        <v>22</v>
      </c>
      <c r="C11" s="252"/>
      <c r="D11" s="254"/>
      <c r="E11" s="240"/>
      <c r="F11" s="240"/>
      <c r="G11" s="248"/>
      <c r="H11" s="248">
        <v>572.5</v>
      </c>
      <c r="I11" s="248">
        <v>2032</v>
      </c>
      <c r="J11" s="249"/>
      <c r="K11" s="249"/>
      <c r="L11" s="278"/>
      <c r="M11" s="250">
        <v>572.5</v>
      </c>
      <c r="N11" s="250">
        <v>2032</v>
      </c>
      <c r="O11" s="340" t="s">
        <v>23</v>
      </c>
      <c r="P11" s="249"/>
      <c r="Q11" s="7"/>
      <c r="R11" s="7"/>
      <c r="S11" s="7"/>
    </row>
    <row r="12" spans="1:19" s="8" customFormat="1" ht="25.7" customHeight="1" x14ac:dyDescent="0.25">
      <c r="A12" s="252"/>
      <c r="B12" s="253" t="s">
        <v>24</v>
      </c>
      <c r="C12" s="252"/>
      <c r="D12" s="254"/>
      <c r="E12" s="240"/>
      <c r="F12" s="240"/>
      <c r="G12" s="248"/>
      <c r="H12" s="248">
        <v>232.7</v>
      </c>
      <c r="I12" s="248">
        <v>465.4</v>
      </c>
      <c r="J12" s="249"/>
      <c r="K12" s="249"/>
      <c r="L12" s="278"/>
      <c r="M12" s="250">
        <v>232.7</v>
      </c>
      <c r="N12" s="250">
        <v>465.4</v>
      </c>
      <c r="O12" s="341"/>
      <c r="P12" s="251" t="s">
        <v>25</v>
      </c>
      <c r="Q12" s="7"/>
      <c r="R12" s="7"/>
      <c r="S12" s="7"/>
    </row>
    <row r="13" spans="1:19" s="8" customFormat="1" ht="25.7" customHeight="1" x14ac:dyDescent="0.25">
      <c r="A13" s="252"/>
      <c r="B13" s="253" t="s">
        <v>26</v>
      </c>
      <c r="C13" s="252"/>
      <c r="D13" s="254"/>
      <c r="E13" s="240"/>
      <c r="F13" s="240"/>
      <c r="G13" s="248"/>
      <c r="H13" s="248">
        <v>173</v>
      </c>
      <c r="I13" s="248">
        <v>246</v>
      </c>
      <c r="J13" s="249"/>
      <c r="K13" s="249"/>
      <c r="L13" s="278"/>
      <c r="M13" s="250">
        <v>173</v>
      </c>
      <c r="N13" s="250">
        <v>246</v>
      </c>
      <c r="O13" s="341"/>
      <c r="P13" s="249"/>
      <c r="Q13" s="7"/>
      <c r="R13" s="7"/>
      <c r="S13" s="7"/>
    </row>
    <row r="14" spans="1:19" s="8" customFormat="1" ht="25.7" customHeight="1" x14ac:dyDescent="0.25">
      <c r="A14" s="252"/>
      <c r="B14" s="253" t="s">
        <v>27</v>
      </c>
      <c r="C14" s="252"/>
      <c r="D14" s="254"/>
      <c r="E14" s="240"/>
      <c r="F14" s="240"/>
      <c r="G14" s="248"/>
      <c r="H14" s="248">
        <v>87.1</v>
      </c>
      <c r="I14" s="248">
        <v>87.1</v>
      </c>
      <c r="J14" s="249"/>
      <c r="K14" s="249"/>
      <c r="L14" s="278"/>
      <c r="M14" s="250">
        <v>87.1</v>
      </c>
      <c r="N14" s="250">
        <v>87.1</v>
      </c>
      <c r="O14" s="341"/>
      <c r="P14" s="249"/>
      <c r="Q14" s="7"/>
      <c r="R14" s="7"/>
      <c r="S14" s="7"/>
    </row>
    <row r="15" spans="1:19" s="8" customFormat="1" ht="25.7" customHeight="1" x14ac:dyDescent="0.25">
      <c r="A15" s="252"/>
      <c r="B15" s="253" t="s">
        <v>28</v>
      </c>
      <c r="C15" s="252"/>
      <c r="D15" s="252"/>
      <c r="E15" s="240"/>
      <c r="F15" s="240"/>
      <c r="G15" s="248"/>
      <c r="H15" s="248">
        <v>7.6</v>
      </c>
      <c r="I15" s="248">
        <v>7.6</v>
      </c>
      <c r="J15" s="249"/>
      <c r="K15" s="249"/>
      <c r="L15" s="278"/>
      <c r="M15" s="250">
        <v>7.6</v>
      </c>
      <c r="N15" s="250">
        <v>7.6</v>
      </c>
      <c r="O15" s="341"/>
      <c r="P15" s="249"/>
      <c r="Q15" s="7"/>
      <c r="R15" s="7"/>
      <c r="S15" s="7"/>
    </row>
    <row r="16" spans="1:19" s="8" customFormat="1" ht="25.7" customHeight="1" x14ac:dyDescent="0.25">
      <c r="A16" s="252"/>
      <c r="B16" s="253" t="s">
        <v>29</v>
      </c>
      <c r="C16" s="252"/>
      <c r="D16" s="252"/>
      <c r="E16" s="240"/>
      <c r="F16" s="240"/>
      <c r="G16" s="248"/>
      <c r="H16" s="248">
        <v>66</v>
      </c>
      <c r="I16" s="248">
        <v>66</v>
      </c>
      <c r="J16" s="249"/>
      <c r="K16" s="249"/>
      <c r="L16" s="278"/>
      <c r="M16" s="250">
        <v>66</v>
      </c>
      <c r="N16" s="250">
        <v>66</v>
      </c>
      <c r="O16" s="341"/>
      <c r="P16" s="249"/>
      <c r="Q16" s="7"/>
      <c r="R16" s="7"/>
      <c r="S16" s="7"/>
    </row>
    <row r="17" spans="1:32" s="8" customFormat="1" ht="25.7" customHeight="1" x14ac:dyDescent="0.25">
      <c r="A17" s="252"/>
      <c r="B17" s="253" t="s">
        <v>30</v>
      </c>
      <c r="C17" s="252"/>
      <c r="D17" s="252"/>
      <c r="E17" s="240"/>
      <c r="F17" s="240"/>
      <c r="G17" s="248"/>
      <c r="H17" s="248">
        <v>37</v>
      </c>
      <c r="I17" s="248">
        <v>37</v>
      </c>
      <c r="J17" s="249"/>
      <c r="K17" s="249"/>
      <c r="L17" s="278"/>
      <c r="M17" s="250">
        <v>37</v>
      </c>
      <c r="N17" s="250">
        <v>37</v>
      </c>
      <c r="O17" s="342"/>
      <c r="P17" s="249"/>
      <c r="Q17" s="7"/>
      <c r="R17" s="7"/>
      <c r="S17" s="7"/>
    </row>
    <row r="18" spans="1:32" s="10" customFormat="1" ht="33.950000000000003" customHeight="1" x14ac:dyDescent="0.25">
      <c r="A18" s="238">
        <v>2</v>
      </c>
      <c r="B18" s="255" t="s">
        <v>31</v>
      </c>
      <c r="C18" s="256"/>
      <c r="D18" s="257"/>
      <c r="E18" s="240"/>
      <c r="F18" s="240"/>
      <c r="G18" s="257" t="e">
        <v>#REF!</v>
      </c>
      <c r="H18" s="257" t="e">
        <v>#REF!</v>
      </c>
      <c r="I18" s="257" t="e">
        <v>#REF!</v>
      </c>
      <c r="J18" s="257"/>
      <c r="K18" s="257"/>
      <c r="L18" s="179"/>
      <c r="M18" s="258"/>
      <c r="N18" s="258"/>
      <c r="O18" s="259"/>
      <c r="P18" s="240"/>
      <c r="Q18" s="9"/>
      <c r="R18" s="9"/>
      <c r="S18" s="9"/>
    </row>
    <row r="19" spans="1:32" s="8" customFormat="1" ht="60.75" customHeight="1" x14ac:dyDescent="0.25">
      <c r="A19" s="243" t="s">
        <v>32</v>
      </c>
      <c r="B19" s="261" t="s">
        <v>33</v>
      </c>
      <c r="C19" s="262" t="s">
        <v>274</v>
      </c>
      <c r="D19" s="240" t="s">
        <v>34</v>
      </c>
      <c r="E19" s="240" t="s">
        <v>35</v>
      </c>
      <c r="F19" s="240" t="s">
        <v>19</v>
      </c>
      <c r="G19" s="263" t="e">
        <v>#REF!</v>
      </c>
      <c r="H19" s="263" t="e">
        <v>#REF!</v>
      </c>
      <c r="I19" s="263" t="e">
        <v>#REF!</v>
      </c>
      <c r="J19" s="256"/>
      <c r="K19" s="240" t="s">
        <v>20</v>
      </c>
      <c r="L19" s="278">
        <v>3656</v>
      </c>
      <c r="M19" s="250"/>
      <c r="N19" s="250"/>
      <c r="O19" s="257"/>
      <c r="P19" s="240" t="s">
        <v>36</v>
      </c>
      <c r="Q19" s="7"/>
      <c r="R19" s="7"/>
      <c r="S19" s="7"/>
      <c r="T19" s="7"/>
    </row>
    <row r="20" spans="1:32" s="10" customFormat="1" ht="24.75" customHeight="1" x14ac:dyDescent="0.25">
      <c r="A20" s="262"/>
      <c r="B20" s="259" t="s">
        <v>37</v>
      </c>
      <c r="C20" s="252"/>
      <c r="D20" s="259"/>
      <c r="E20" s="240"/>
      <c r="F20" s="240"/>
      <c r="G20" s="264"/>
      <c r="H20" s="259">
        <v>742</v>
      </c>
      <c r="I20" s="259">
        <v>2869.4</v>
      </c>
      <c r="J20" s="318"/>
      <c r="K20" s="240"/>
      <c r="L20" s="180"/>
      <c r="M20" s="266">
        <v>742</v>
      </c>
      <c r="N20" s="266">
        <v>2869.4</v>
      </c>
      <c r="O20" s="319" t="s">
        <v>38</v>
      </c>
      <c r="P20" s="267"/>
    </row>
    <row r="21" spans="1:32" s="10" customFormat="1" ht="24.75" customHeight="1" x14ac:dyDescent="0.25">
      <c r="A21" s="262"/>
      <c r="B21" s="259" t="s">
        <v>39</v>
      </c>
      <c r="C21" s="252"/>
      <c r="D21" s="259"/>
      <c r="E21" s="240"/>
      <c r="F21" s="240"/>
      <c r="G21" s="264"/>
      <c r="H21" s="259">
        <v>279</v>
      </c>
      <c r="I21" s="259">
        <v>558</v>
      </c>
      <c r="J21" s="318"/>
      <c r="K21" s="240"/>
      <c r="L21" s="180"/>
      <c r="M21" s="266">
        <v>279</v>
      </c>
      <c r="N21" s="266">
        <v>558</v>
      </c>
      <c r="O21" s="320"/>
      <c r="P21" s="267"/>
    </row>
    <row r="22" spans="1:32" s="10" customFormat="1" ht="24.75" customHeight="1" x14ac:dyDescent="0.25">
      <c r="A22" s="262"/>
      <c r="B22" s="259" t="s">
        <v>40</v>
      </c>
      <c r="C22" s="252"/>
      <c r="D22" s="259"/>
      <c r="E22" s="240"/>
      <c r="F22" s="240"/>
      <c r="G22" s="264"/>
      <c r="H22" s="259">
        <v>347</v>
      </c>
      <c r="I22" s="259">
        <v>347</v>
      </c>
      <c r="J22" s="318"/>
      <c r="K22" s="240"/>
      <c r="L22" s="180"/>
      <c r="M22" s="266">
        <v>347</v>
      </c>
      <c r="N22" s="266">
        <v>347</v>
      </c>
      <c r="O22" s="320"/>
      <c r="P22" s="267"/>
    </row>
    <row r="23" spans="1:32" s="10" customFormat="1" ht="24.75" customHeight="1" x14ac:dyDescent="0.25">
      <c r="A23" s="262"/>
      <c r="B23" s="259" t="s">
        <v>41</v>
      </c>
      <c r="C23" s="252"/>
      <c r="D23" s="259"/>
      <c r="E23" s="240"/>
      <c r="F23" s="240"/>
      <c r="G23" s="264"/>
      <c r="H23" s="259">
        <v>347</v>
      </c>
      <c r="I23" s="259">
        <v>347</v>
      </c>
      <c r="J23" s="318"/>
      <c r="K23" s="240"/>
      <c r="L23" s="180"/>
      <c r="M23" s="266">
        <v>347</v>
      </c>
      <c r="N23" s="266">
        <v>347</v>
      </c>
      <c r="O23" s="320"/>
      <c r="P23" s="267"/>
    </row>
    <row r="24" spans="1:32" s="10" customFormat="1" ht="24.75" customHeight="1" x14ac:dyDescent="0.25">
      <c r="A24" s="262"/>
      <c r="B24" s="259" t="s">
        <v>42</v>
      </c>
      <c r="C24" s="252"/>
      <c r="D24" s="259"/>
      <c r="E24" s="240"/>
      <c r="F24" s="240"/>
      <c r="G24" s="264"/>
      <c r="H24" s="259">
        <v>80</v>
      </c>
      <c r="I24" s="259">
        <v>80</v>
      </c>
      <c r="J24" s="318"/>
      <c r="K24" s="240"/>
      <c r="L24" s="180"/>
      <c r="M24" s="266">
        <v>80</v>
      </c>
      <c r="N24" s="266">
        <v>80</v>
      </c>
      <c r="O24" s="321"/>
      <c r="P24" s="267"/>
    </row>
    <row r="25" spans="1:32" s="10" customFormat="1" ht="54.75" customHeight="1" x14ac:dyDescent="0.25">
      <c r="A25" s="244" t="s">
        <v>43</v>
      </c>
      <c r="B25" s="246" t="s">
        <v>44</v>
      </c>
      <c r="C25" s="240" t="s">
        <v>275</v>
      </c>
      <c r="D25" s="240" t="s">
        <v>45</v>
      </c>
      <c r="E25" s="240" t="s">
        <v>35</v>
      </c>
      <c r="F25" s="240" t="s">
        <v>19</v>
      </c>
      <c r="G25" s="259" t="e">
        <v>#REF!</v>
      </c>
      <c r="H25" s="259" t="e">
        <v>#REF!</v>
      </c>
      <c r="I25" s="259" t="e">
        <v>#REF!</v>
      </c>
      <c r="J25" s="268"/>
      <c r="K25" s="240" t="s">
        <v>20</v>
      </c>
      <c r="L25" s="185">
        <v>812.4</v>
      </c>
      <c r="M25" s="250"/>
      <c r="N25" s="250"/>
      <c r="O25" s="268"/>
      <c r="P25" s="240" t="s">
        <v>46</v>
      </c>
      <c r="Q25" s="8"/>
    </row>
    <row r="26" spans="1:32" s="10" customFormat="1" ht="44.25" customHeight="1" x14ac:dyDescent="0.25">
      <c r="A26" s="262"/>
      <c r="B26" s="253" t="s">
        <v>47</v>
      </c>
      <c r="C26" s="252"/>
      <c r="D26" s="259"/>
      <c r="E26" s="240"/>
      <c r="F26" s="240"/>
      <c r="G26" s="259"/>
      <c r="H26" s="259">
        <v>450</v>
      </c>
      <c r="I26" s="259">
        <v>900</v>
      </c>
      <c r="J26" s="256"/>
      <c r="K26" s="240"/>
      <c r="L26" s="185"/>
      <c r="M26" s="266">
        <v>450</v>
      </c>
      <c r="N26" s="266">
        <v>900</v>
      </c>
      <c r="O26" s="257"/>
      <c r="P26" s="269"/>
    </row>
    <row r="27" spans="1:32" s="8" customFormat="1" ht="54" customHeight="1" x14ac:dyDescent="0.25">
      <c r="A27" s="241">
        <v>3</v>
      </c>
      <c r="B27" s="247" t="s">
        <v>48</v>
      </c>
      <c r="C27" s="262" t="s">
        <v>274</v>
      </c>
      <c r="D27" s="240" t="s">
        <v>49</v>
      </c>
      <c r="E27" s="240" t="s">
        <v>35</v>
      </c>
      <c r="F27" s="240" t="s">
        <v>50</v>
      </c>
      <c r="G27" s="257" t="e">
        <v>#REF!</v>
      </c>
      <c r="H27" s="257" t="e">
        <v>#REF!</v>
      </c>
      <c r="I27" s="257" t="e">
        <v>#REF!</v>
      </c>
      <c r="J27" s="268"/>
      <c r="K27" s="240" t="s">
        <v>20</v>
      </c>
      <c r="L27" s="185">
        <v>103.4</v>
      </c>
      <c r="M27" s="250"/>
      <c r="N27" s="250"/>
      <c r="O27" s="268"/>
      <c r="P27" s="269"/>
      <c r="Q27" s="11"/>
    </row>
    <row r="28" spans="1:32" s="10" customFormat="1" ht="32.25" customHeight="1" x14ac:dyDescent="0.25">
      <c r="A28" s="262"/>
      <c r="B28" s="253" t="s">
        <v>51</v>
      </c>
      <c r="C28" s="252"/>
      <c r="D28" s="259"/>
      <c r="E28" s="240"/>
      <c r="F28" s="240"/>
      <c r="G28" s="259">
        <v>103.4</v>
      </c>
      <c r="H28" s="259">
        <v>103</v>
      </c>
      <c r="I28" s="259">
        <v>206</v>
      </c>
      <c r="J28" s="268"/>
      <c r="K28" s="240"/>
      <c r="L28" s="185"/>
      <c r="M28" s="266">
        <v>103</v>
      </c>
      <c r="N28" s="266">
        <v>206</v>
      </c>
      <c r="O28" s="268"/>
      <c r="P28" s="267"/>
      <c r="Q28" s="12"/>
    </row>
    <row r="29" spans="1:32" s="8" customFormat="1" ht="61.7" customHeight="1" x14ac:dyDescent="0.25">
      <c r="A29" s="238">
        <v>4</v>
      </c>
      <c r="B29" s="247" t="s">
        <v>52</v>
      </c>
      <c r="C29" s="262" t="s">
        <v>274</v>
      </c>
      <c r="D29" s="240" t="s">
        <v>53</v>
      </c>
      <c r="E29" s="240" t="s">
        <v>54</v>
      </c>
      <c r="F29" s="240" t="s">
        <v>55</v>
      </c>
      <c r="G29" s="270" t="e">
        <v>#REF!</v>
      </c>
      <c r="H29" s="270" t="e">
        <v>#REF!</v>
      </c>
      <c r="I29" s="270" t="e">
        <v>#REF!</v>
      </c>
      <c r="J29" s="270" t="e">
        <v>#REF!</v>
      </c>
      <c r="K29" s="240" t="s">
        <v>20</v>
      </c>
      <c r="L29" s="185">
        <v>307.60000000000002</v>
      </c>
      <c r="M29" s="266"/>
      <c r="N29" s="266"/>
      <c r="O29" s="259"/>
      <c r="P29" s="240" t="s">
        <v>56</v>
      </c>
      <c r="Q29" s="11"/>
      <c r="Z29" s="13"/>
      <c r="AA29" s="14"/>
      <c r="AB29" s="14"/>
      <c r="AC29" s="14"/>
      <c r="AE29" s="15"/>
      <c r="AF29" s="15"/>
    </row>
    <row r="30" spans="1:32" s="10" customFormat="1" ht="46.5" customHeight="1" x14ac:dyDescent="0.25">
      <c r="A30" s="240"/>
      <c r="B30" s="253" t="s">
        <v>57</v>
      </c>
      <c r="C30" s="252"/>
      <c r="D30" s="259"/>
      <c r="E30" s="240"/>
      <c r="F30" s="240"/>
      <c r="G30" s="259"/>
      <c r="H30" s="259">
        <v>146.19999999999999</v>
      </c>
      <c r="I30" s="259">
        <v>438.6</v>
      </c>
      <c r="J30" s="259"/>
      <c r="K30" s="259"/>
      <c r="L30" s="185"/>
      <c r="M30" s="266">
        <v>146.19999999999999</v>
      </c>
      <c r="N30" s="266">
        <v>438.6</v>
      </c>
      <c r="O30" s="240" t="s">
        <v>58</v>
      </c>
      <c r="P30" s="267"/>
    </row>
    <row r="31" spans="1:32" s="16" customFormat="1" ht="61.7" customHeight="1" x14ac:dyDescent="0.25">
      <c r="A31" s="241">
        <v>5</v>
      </c>
      <c r="B31" s="247" t="s">
        <v>59</v>
      </c>
      <c r="C31" s="262" t="s">
        <v>274</v>
      </c>
      <c r="D31" s="240" t="s">
        <v>60</v>
      </c>
      <c r="E31" s="240" t="s">
        <v>35</v>
      </c>
      <c r="F31" s="240" t="s">
        <v>55</v>
      </c>
      <c r="G31" s="264" t="e">
        <v>#REF!</v>
      </c>
      <c r="H31" s="264" t="e">
        <v>#REF!</v>
      </c>
      <c r="I31" s="264" t="e">
        <v>#REF!</v>
      </c>
      <c r="J31" s="259"/>
      <c r="K31" s="240" t="s">
        <v>20</v>
      </c>
      <c r="L31" s="185">
        <v>280</v>
      </c>
      <c r="M31" s="266"/>
      <c r="N31" s="266"/>
      <c r="O31" s="271"/>
      <c r="P31" s="240" t="s">
        <v>61</v>
      </c>
    </row>
    <row r="32" spans="1:32" s="17" customFormat="1" ht="31.5" customHeight="1" x14ac:dyDescent="0.25">
      <c r="A32" s="260"/>
      <c r="B32" s="253" t="s">
        <v>62</v>
      </c>
      <c r="C32" s="252"/>
      <c r="D32" s="259"/>
      <c r="E32" s="240"/>
      <c r="F32" s="240"/>
      <c r="G32" s="259"/>
      <c r="H32" s="259">
        <v>193.4</v>
      </c>
      <c r="I32" s="259">
        <v>193.4</v>
      </c>
      <c r="J32" s="259"/>
      <c r="K32" s="259"/>
      <c r="L32" s="185"/>
      <c r="M32" s="266">
        <v>193.4</v>
      </c>
      <c r="N32" s="266">
        <v>193.4</v>
      </c>
      <c r="O32" s="254"/>
      <c r="P32" s="267"/>
    </row>
    <row r="33" spans="1:17" s="17" customFormat="1" ht="61.7" customHeight="1" x14ac:dyDescent="0.25">
      <c r="A33" s="243">
        <v>6</v>
      </c>
      <c r="B33" s="247" t="s">
        <v>63</v>
      </c>
      <c r="C33" s="240" t="s">
        <v>276</v>
      </c>
      <c r="D33" s="240" t="s">
        <v>64</v>
      </c>
      <c r="E33" s="240" t="s">
        <v>65</v>
      </c>
      <c r="F33" s="240" t="s">
        <v>50</v>
      </c>
      <c r="G33" s="272" t="e">
        <v>#REF!</v>
      </c>
      <c r="H33" s="272" t="e">
        <v>#REF!</v>
      </c>
      <c r="I33" s="272" t="e">
        <v>#REF!</v>
      </c>
      <c r="J33" s="259"/>
      <c r="K33" s="240" t="s">
        <v>20</v>
      </c>
      <c r="L33" s="185">
        <v>427.2</v>
      </c>
      <c r="M33" s="266"/>
      <c r="N33" s="266"/>
      <c r="O33" s="254"/>
      <c r="P33" s="240" t="s">
        <v>66</v>
      </c>
    </row>
    <row r="34" spans="1:17" s="17" customFormat="1" ht="32.25" customHeight="1" x14ac:dyDescent="0.25">
      <c r="A34" s="252"/>
      <c r="B34" s="253" t="s">
        <v>67</v>
      </c>
      <c r="C34" s="252"/>
      <c r="D34" s="259"/>
      <c r="E34" s="240"/>
      <c r="F34" s="240"/>
      <c r="G34" s="259"/>
      <c r="H34" s="259">
        <v>152</v>
      </c>
      <c r="I34" s="259">
        <v>152</v>
      </c>
      <c r="J34" s="259"/>
      <c r="K34" s="259"/>
      <c r="L34" s="185"/>
      <c r="M34" s="266">
        <v>152</v>
      </c>
      <c r="N34" s="266">
        <v>152</v>
      </c>
      <c r="O34" s="254"/>
      <c r="P34" s="267"/>
    </row>
    <row r="35" spans="1:17" s="17" customFormat="1" ht="57.95" customHeight="1" x14ac:dyDescent="0.25">
      <c r="A35" s="243">
        <v>7</v>
      </c>
      <c r="B35" s="247" t="s">
        <v>68</v>
      </c>
      <c r="C35" s="240" t="s">
        <v>273</v>
      </c>
      <c r="D35" s="240" t="s">
        <v>69</v>
      </c>
      <c r="E35" s="240" t="s">
        <v>54</v>
      </c>
      <c r="F35" s="240" t="s">
        <v>70</v>
      </c>
      <c r="G35" s="273" t="e">
        <v>#REF!</v>
      </c>
      <c r="H35" s="273" t="e">
        <v>#REF!</v>
      </c>
      <c r="I35" s="273" t="e">
        <v>#REF!</v>
      </c>
      <c r="J35" s="273" t="e">
        <v>#REF!</v>
      </c>
      <c r="K35" s="240" t="s">
        <v>20</v>
      </c>
      <c r="L35" s="185">
        <v>257.7</v>
      </c>
      <c r="M35" s="266"/>
      <c r="N35" s="266"/>
      <c r="O35" s="259"/>
      <c r="P35" s="240" t="s">
        <v>71</v>
      </c>
    </row>
    <row r="36" spans="1:17" s="8" customFormat="1" ht="48.75" customHeight="1" x14ac:dyDescent="0.25">
      <c r="A36" s="240"/>
      <c r="B36" s="253" t="s">
        <v>72</v>
      </c>
      <c r="C36" s="252"/>
      <c r="D36" s="259"/>
      <c r="E36" s="240"/>
      <c r="F36" s="240"/>
      <c r="G36" s="259"/>
      <c r="H36" s="259">
        <v>87</v>
      </c>
      <c r="I36" s="259">
        <v>143.69999999999999</v>
      </c>
      <c r="J36" s="271"/>
      <c r="K36" s="271"/>
      <c r="L36" s="185"/>
      <c r="M36" s="266">
        <v>87</v>
      </c>
      <c r="N36" s="266">
        <v>143.69999999999999</v>
      </c>
      <c r="O36" s="240" t="s">
        <v>23</v>
      </c>
      <c r="P36" s="240"/>
    </row>
    <row r="37" spans="1:17" s="18" customFormat="1" ht="33.950000000000003" customHeight="1" x14ac:dyDescent="0.25">
      <c r="A37" s="244">
        <v>8</v>
      </c>
      <c r="B37" s="247" t="s">
        <v>73</v>
      </c>
      <c r="C37" s="240"/>
      <c r="D37" s="253"/>
      <c r="E37" s="253"/>
      <c r="F37" s="253"/>
      <c r="G37" s="272" t="e">
        <v>#REF!</v>
      </c>
      <c r="H37" s="272" t="e">
        <v>#REF!</v>
      </c>
      <c r="I37" s="272" t="e">
        <v>#REF!</v>
      </c>
      <c r="J37" s="272" t="e">
        <v>#REF!</v>
      </c>
      <c r="K37" s="272"/>
      <c r="L37" s="180"/>
      <c r="M37" s="265"/>
      <c r="N37" s="265"/>
      <c r="O37" s="272"/>
      <c r="P37" s="267"/>
    </row>
    <row r="38" spans="1:17" s="18" customFormat="1" ht="58.5" customHeight="1" x14ac:dyDescent="0.25">
      <c r="A38" s="244" t="s">
        <v>74</v>
      </c>
      <c r="B38" s="261" t="s">
        <v>75</v>
      </c>
      <c r="C38" s="240" t="s">
        <v>277</v>
      </c>
      <c r="D38" s="240" t="s">
        <v>76</v>
      </c>
      <c r="E38" s="240" t="s">
        <v>54</v>
      </c>
      <c r="F38" s="240" t="s">
        <v>70</v>
      </c>
      <c r="G38" s="273" t="e">
        <v>#REF!</v>
      </c>
      <c r="H38" s="273" t="e">
        <v>#REF!</v>
      </c>
      <c r="I38" s="273" t="e">
        <v>#REF!</v>
      </c>
      <c r="J38" s="273"/>
      <c r="K38" s="240" t="s">
        <v>20</v>
      </c>
      <c r="L38" s="185">
        <v>347.7</v>
      </c>
      <c r="M38" s="265"/>
      <c r="N38" s="265"/>
      <c r="O38" s="271"/>
      <c r="P38" s="240" t="s">
        <v>66</v>
      </c>
    </row>
    <row r="39" spans="1:17" s="18" customFormat="1" ht="41.45" customHeight="1" x14ac:dyDescent="0.25">
      <c r="A39" s="262"/>
      <c r="B39" s="253" t="s">
        <v>77</v>
      </c>
      <c r="C39" s="240"/>
      <c r="D39" s="253"/>
      <c r="E39" s="240"/>
      <c r="F39" s="240"/>
      <c r="G39" s="259"/>
      <c r="H39" s="259">
        <v>180</v>
      </c>
      <c r="I39" s="259">
        <v>360</v>
      </c>
      <c r="J39" s="259"/>
      <c r="K39" s="259"/>
      <c r="L39" s="185"/>
      <c r="M39" s="266">
        <v>180</v>
      </c>
      <c r="N39" s="266">
        <v>360</v>
      </c>
      <c r="O39" s="271"/>
      <c r="P39" s="267"/>
    </row>
    <row r="40" spans="1:17" s="18" customFormat="1" ht="56.25" customHeight="1" x14ac:dyDescent="0.25">
      <c r="A40" s="244" t="s">
        <v>78</v>
      </c>
      <c r="B40" s="261" t="s">
        <v>79</v>
      </c>
      <c r="C40" s="240" t="s">
        <v>277</v>
      </c>
      <c r="D40" s="240" t="s">
        <v>80</v>
      </c>
      <c r="E40" s="240" t="s">
        <v>54</v>
      </c>
      <c r="F40" s="240" t="s">
        <v>19</v>
      </c>
      <c r="G40" s="272" t="e">
        <v>#REF!</v>
      </c>
      <c r="H40" s="272" t="e">
        <v>#REF!</v>
      </c>
      <c r="I40" s="272" t="e">
        <v>#REF!</v>
      </c>
      <c r="J40" s="272" t="e">
        <v>#REF!</v>
      </c>
      <c r="K40" s="272"/>
      <c r="L40" s="185">
        <v>899</v>
      </c>
      <c r="M40" s="265"/>
      <c r="N40" s="265"/>
      <c r="O40" s="272"/>
      <c r="P40" s="240" t="s">
        <v>81</v>
      </c>
      <c r="Q40" s="8"/>
    </row>
    <row r="41" spans="1:17" s="18" customFormat="1" ht="24.75" customHeight="1" x14ac:dyDescent="0.25">
      <c r="A41" s="262"/>
      <c r="B41" s="253" t="s">
        <v>82</v>
      </c>
      <c r="C41" s="240"/>
      <c r="D41" s="253"/>
      <c r="E41" s="240"/>
      <c r="F41" s="240"/>
      <c r="G41" s="274"/>
      <c r="H41" s="274">
        <v>587.9</v>
      </c>
      <c r="I41" s="274">
        <v>1137.0999999999999</v>
      </c>
      <c r="J41" s="274" t="e">
        <v>#REF!</v>
      </c>
      <c r="K41" s="259"/>
      <c r="L41" s="185"/>
      <c r="M41" s="266">
        <v>587.9</v>
      </c>
      <c r="N41" s="266">
        <v>1137.0999999999999</v>
      </c>
      <c r="O41" s="319" t="s">
        <v>23</v>
      </c>
      <c r="P41" s="267"/>
    </row>
    <row r="42" spans="1:17" s="18" customFormat="1" ht="24.75" customHeight="1" x14ac:dyDescent="0.25">
      <c r="A42" s="262"/>
      <c r="B42" s="253" t="s">
        <v>83</v>
      </c>
      <c r="C42" s="240"/>
      <c r="D42" s="253"/>
      <c r="E42" s="240"/>
      <c r="F42" s="240"/>
      <c r="G42" s="274"/>
      <c r="H42" s="272">
        <v>226.9</v>
      </c>
      <c r="I42" s="272">
        <v>680.7</v>
      </c>
      <c r="J42" s="275"/>
      <c r="K42" s="259"/>
      <c r="L42" s="185"/>
      <c r="M42" s="265">
        <v>226.9</v>
      </c>
      <c r="N42" s="265">
        <v>680.7</v>
      </c>
      <c r="O42" s="320"/>
      <c r="P42" s="267"/>
    </row>
    <row r="43" spans="1:17" s="18" customFormat="1" ht="24.75" customHeight="1" x14ac:dyDescent="0.25">
      <c r="A43" s="262"/>
      <c r="B43" s="253" t="s">
        <v>84</v>
      </c>
      <c r="C43" s="240"/>
      <c r="D43" s="253"/>
      <c r="E43" s="240"/>
      <c r="F43" s="240"/>
      <c r="G43" s="274"/>
      <c r="H43" s="272">
        <v>95.4</v>
      </c>
      <c r="I43" s="272">
        <v>190.8</v>
      </c>
      <c r="J43" s="275"/>
      <c r="K43" s="259"/>
      <c r="L43" s="185"/>
      <c r="M43" s="265">
        <v>95.4</v>
      </c>
      <c r="N43" s="265">
        <v>190.8</v>
      </c>
      <c r="O43" s="320"/>
      <c r="P43" s="267"/>
    </row>
    <row r="44" spans="1:17" s="18" customFormat="1" ht="24.75" customHeight="1" x14ac:dyDescent="0.25">
      <c r="A44" s="262"/>
      <c r="B44" s="253" t="s">
        <v>85</v>
      </c>
      <c r="C44" s="240"/>
      <c r="D44" s="253"/>
      <c r="E44" s="240"/>
      <c r="F44" s="240"/>
      <c r="G44" s="274"/>
      <c r="H44" s="272">
        <v>221.7</v>
      </c>
      <c r="I44" s="272">
        <v>221.7</v>
      </c>
      <c r="J44" s="275"/>
      <c r="K44" s="259"/>
      <c r="L44" s="185"/>
      <c r="M44" s="265">
        <v>221.7</v>
      </c>
      <c r="N44" s="265">
        <v>221.7</v>
      </c>
      <c r="O44" s="320"/>
      <c r="P44" s="267"/>
    </row>
    <row r="45" spans="1:17" s="18" customFormat="1" ht="24.75" customHeight="1" x14ac:dyDescent="0.25">
      <c r="A45" s="262"/>
      <c r="B45" s="253" t="s">
        <v>72</v>
      </c>
      <c r="C45" s="240"/>
      <c r="D45" s="253"/>
      <c r="E45" s="240"/>
      <c r="F45" s="240"/>
      <c r="G45" s="274"/>
      <c r="H45" s="272">
        <v>27.7</v>
      </c>
      <c r="I45" s="272">
        <v>27.7</v>
      </c>
      <c r="J45" s="275"/>
      <c r="K45" s="259"/>
      <c r="L45" s="185"/>
      <c r="M45" s="265">
        <v>27.7</v>
      </c>
      <c r="N45" s="265">
        <v>27.7</v>
      </c>
      <c r="O45" s="320"/>
      <c r="P45" s="267"/>
    </row>
    <row r="46" spans="1:17" s="18" customFormat="1" ht="24.75" customHeight="1" x14ac:dyDescent="0.25">
      <c r="A46" s="262"/>
      <c r="B46" s="253" t="s">
        <v>86</v>
      </c>
      <c r="C46" s="240"/>
      <c r="D46" s="253"/>
      <c r="E46" s="240"/>
      <c r="F46" s="240"/>
      <c r="G46" s="274"/>
      <c r="H46" s="272">
        <v>16.2</v>
      </c>
      <c r="I46" s="272">
        <v>16.2</v>
      </c>
      <c r="J46" s="275"/>
      <c r="K46" s="259"/>
      <c r="L46" s="185"/>
      <c r="M46" s="265">
        <v>16.2</v>
      </c>
      <c r="N46" s="265">
        <v>16.2</v>
      </c>
      <c r="O46" s="321"/>
      <c r="P46" s="267"/>
    </row>
    <row r="47" spans="1:17" s="18" customFormat="1" ht="66" customHeight="1" x14ac:dyDescent="0.25">
      <c r="A47" s="244">
        <v>9</v>
      </c>
      <c r="B47" s="247" t="s">
        <v>87</v>
      </c>
      <c r="C47" s="240" t="s">
        <v>278</v>
      </c>
      <c r="D47" s="240" t="s">
        <v>88</v>
      </c>
      <c r="E47" s="240" t="s">
        <v>54</v>
      </c>
      <c r="F47" s="240" t="s">
        <v>70</v>
      </c>
      <c r="G47" s="264" t="e">
        <v>#REF!</v>
      </c>
      <c r="H47" s="264" t="e">
        <v>#REF!</v>
      </c>
      <c r="I47" s="264" t="e">
        <v>#REF!</v>
      </c>
      <c r="J47" s="264" t="e">
        <v>#REF!</v>
      </c>
      <c r="K47" s="240" t="s">
        <v>20</v>
      </c>
      <c r="L47" s="185">
        <v>2665</v>
      </c>
      <c r="M47" s="265"/>
      <c r="N47" s="265"/>
      <c r="O47" s="264"/>
      <c r="P47" s="240" t="s">
        <v>89</v>
      </c>
      <c r="Q47" s="8"/>
    </row>
    <row r="48" spans="1:17" s="18" customFormat="1" ht="25.7" customHeight="1" x14ac:dyDescent="0.25">
      <c r="A48" s="262"/>
      <c r="B48" s="253" t="s">
        <v>90</v>
      </c>
      <c r="C48" s="240"/>
      <c r="D48" s="253"/>
      <c r="E48" s="240"/>
      <c r="F48" s="240"/>
      <c r="G48" s="259"/>
      <c r="H48" s="276">
        <v>230</v>
      </c>
      <c r="I48" s="276">
        <v>460</v>
      </c>
      <c r="J48" s="271"/>
      <c r="K48" s="259"/>
      <c r="L48" s="185"/>
      <c r="M48" s="265">
        <v>230</v>
      </c>
      <c r="N48" s="265">
        <v>460</v>
      </c>
      <c r="O48" s="322" t="s">
        <v>91</v>
      </c>
      <c r="P48" s="254"/>
    </row>
    <row r="49" spans="1:17" s="18" customFormat="1" ht="25.7" customHeight="1" x14ac:dyDescent="0.25">
      <c r="A49" s="262"/>
      <c r="B49" s="253" t="s">
        <v>92</v>
      </c>
      <c r="C49" s="240"/>
      <c r="D49" s="253"/>
      <c r="E49" s="240"/>
      <c r="F49" s="240"/>
      <c r="G49" s="259"/>
      <c r="H49" s="276">
        <v>127</v>
      </c>
      <c r="I49" s="276">
        <v>127</v>
      </c>
      <c r="J49" s="271"/>
      <c r="K49" s="259"/>
      <c r="L49" s="185"/>
      <c r="M49" s="265">
        <v>127</v>
      </c>
      <c r="N49" s="265">
        <v>127</v>
      </c>
      <c r="O49" s="323"/>
      <c r="P49" s="254"/>
    </row>
    <row r="50" spans="1:17" s="18" customFormat="1" ht="60" customHeight="1" x14ac:dyDescent="0.25">
      <c r="A50" s="244">
        <v>10</v>
      </c>
      <c r="B50" s="247" t="s">
        <v>93</v>
      </c>
      <c r="C50" s="240" t="s">
        <v>279</v>
      </c>
      <c r="D50" s="240" t="s">
        <v>94</v>
      </c>
      <c r="E50" s="240" t="s">
        <v>95</v>
      </c>
      <c r="F50" s="240" t="s">
        <v>50</v>
      </c>
      <c r="G50" s="273" t="e">
        <v>#REF!</v>
      </c>
      <c r="H50" s="273" t="e">
        <v>#REF!</v>
      </c>
      <c r="I50" s="273" t="e">
        <v>#REF!</v>
      </c>
      <c r="J50" s="273" t="e">
        <v>#REF!</v>
      </c>
      <c r="K50" s="240" t="s">
        <v>20</v>
      </c>
      <c r="L50" s="180">
        <v>2071.9</v>
      </c>
      <c r="M50" s="266"/>
      <c r="N50" s="266"/>
      <c r="O50" s="277"/>
      <c r="P50" s="240" t="s">
        <v>96</v>
      </c>
      <c r="Q50" s="17"/>
    </row>
    <row r="51" spans="1:17" s="18" customFormat="1" ht="26.25" customHeight="1" x14ac:dyDescent="0.25">
      <c r="A51" s="262"/>
      <c r="B51" s="253" t="s">
        <v>97</v>
      </c>
      <c r="C51" s="240"/>
      <c r="D51" s="240"/>
      <c r="E51" s="240"/>
      <c r="F51" s="240"/>
      <c r="G51" s="259"/>
      <c r="H51" s="276">
        <v>311.14999999999998</v>
      </c>
      <c r="I51" s="276">
        <v>622.29999999999995</v>
      </c>
      <c r="J51" s="271"/>
      <c r="K51" s="259"/>
      <c r="L51" s="266"/>
      <c r="M51" s="265">
        <v>311.14999999999998</v>
      </c>
      <c r="N51" s="265">
        <v>622.29999999999995</v>
      </c>
      <c r="O51" s="322" t="s">
        <v>23</v>
      </c>
      <c r="P51" s="267"/>
    </row>
    <row r="52" spans="1:17" s="18" customFormat="1" ht="43.7" customHeight="1" x14ac:dyDescent="0.25">
      <c r="A52" s="262"/>
      <c r="B52" s="253" t="s">
        <v>98</v>
      </c>
      <c r="C52" s="240"/>
      <c r="D52" s="240"/>
      <c r="E52" s="240"/>
      <c r="F52" s="240"/>
      <c r="G52" s="259"/>
      <c r="H52" s="276">
        <v>311.14999999999998</v>
      </c>
      <c r="I52" s="276">
        <v>283.2</v>
      </c>
      <c r="J52" s="271"/>
      <c r="K52" s="259"/>
      <c r="L52" s="266"/>
      <c r="M52" s="265">
        <v>311.14999999999998</v>
      </c>
      <c r="N52" s="265">
        <v>283.2</v>
      </c>
      <c r="O52" s="324"/>
      <c r="P52" s="267"/>
    </row>
    <row r="53" spans="1:17" s="18" customFormat="1" ht="26.25" customHeight="1" x14ac:dyDescent="0.25">
      <c r="A53" s="262"/>
      <c r="B53" s="253" t="s">
        <v>99</v>
      </c>
      <c r="C53" s="240"/>
      <c r="D53" s="240"/>
      <c r="E53" s="240"/>
      <c r="F53" s="240"/>
      <c r="G53" s="259"/>
      <c r="H53" s="276">
        <v>167.7</v>
      </c>
      <c r="I53" s="276">
        <v>111.6</v>
      </c>
      <c r="J53" s="271"/>
      <c r="K53" s="259"/>
      <c r="L53" s="266"/>
      <c r="M53" s="265">
        <v>167.7</v>
      </c>
      <c r="N53" s="265">
        <v>111.6</v>
      </c>
      <c r="O53" s="324"/>
      <c r="P53" s="267"/>
    </row>
    <row r="54" spans="1:17" s="18" customFormat="1" ht="26.25" customHeight="1" x14ac:dyDescent="0.25">
      <c r="A54" s="262"/>
      <c r="B54" s="253" t="s">
        <v>100</v>
      </c>
      <c r="C54" s="240"/>
      <c r="D54" s="240"/>
      <c r="E54" s="240"/>
      <c r="F54" s="240"/>
      <c r="G54" s="259"/>
      <c r="H54" s="276">
        <v>55</v>
      </c>
      <c r="I54" s="276">
        <v>55</v>
      </c>
      <c r="J54" s="271"/>
      <c r="K54" s="259"/>
      <c r="L54" s="266"/>
      <c r="M54" s="265">
        <v>55</v>
      </c>
      <c r="N54" s="265">
        <v>55</v>
      </c>
      <c r="O54" s="324"/>
      <c r="P54" s="267"/>
    </row>
    <row r="55" spans="1:17" s="18" customFormat="1" ht="26.25" customHeight="1" x14ac:dyDescent="0.25">
      <c r="A55" s="262"/>
      <c r="B55" s="253" t="s">
        <v>101</v>
      </c>
      <c r="C55" s="240"/>
      <c r="D55" s="240"/>
      <c r="E55" s="240"/>
      <c r="F55" s="240"/>
      <c r="G55" s="264"/>
      <c r="H55" s="276">
        <v>283.2</v>
      </c>
      <c r="I55" s="276">
        <v>283.2</v>
      </c>
      <c r="J55" s="271"/>
      <c r="K55" s="271"/>
      <c r="L55" s="266"/>
      <c r="M55" s="265">
        <v>283.2</v>
      </c>
      <c r="N55" s="265">
        <v>283.2</v>
      </c>
      <c r="O55" s="323"/>
      <c r="P55" s="267"/>
    </row>
    <row r="56" spans="1:17" ht="24.75" customHeight="1" x14ac:dyDescent="0.25">
      <c r="B56" s="325"/>
      <c r="C56" s="326"/>
      <c r="D56" s="326"/>
      <c r="E56" s="326"/>
      <c r="F56" s="326"/>
      <c r="G56" s="326"/>
      <c r="H56" s="326"/>
      <c r="I56" s="326"/>
      <c r="J56" s="326"/>
      <c r="K56" s="326"/>
      <c r="L56" s="326"/>
      <c r="M56" s="326"/>
      <c r="N56" s="326"/>
      <c r="O56" s="326"/>
      <c r="P56" s="326"/>
    </row>
    <row r="57" spans="1:17" ht="24.75" customHeight="1" x14ac:dyDescent="0.25"/>
    <row r="58" spans="1:17" ht="24.75" customHeight="1" x14ac:dyDescent="0.25">
      <c r="B58" s="23"/>
    </row>
    <row r="59" spans="1:17" ht="102" customHeight="1" x14ac:dyDescent="0.25">
      <c r="B59" s="316"/>
      <c r="C59" s="316"/>
      <c r="D59" s="316"/>
      <c r="E59" s="316"/>
      <c r="F59" s="316"/>
      <c r="G59" s="316"/>
      <c r="H59" s="316"/>
      <c r="I59" s="316"/>
      <c r="J59" s="316"/>
    </row>
    <row r="60" spans="1:17" ht="24.75" customHeight="1" x14ac:dyDescent="0.25">
      <c r="B60" s="23"/>
    </row>
    <row r="61" spans="1:17" ht="24.75" customHeight="1" x14ac:dyDescent="0.25">
      <c r="B61" s="317"/>
      <c r="C61" s="317"/>
      <c r="D61" s="317"/>
      <c r="E61" s="317"/>
      <c r="F61" s="317"/>
      <c r="G61" s="317"/>
      <c r="H61" s="317"/>
      <c r="I61" s="317"/>
      <c r="J61" s="317"/>
    </row>
    <row r="62" spans="1:17" ht="24" customHeight="1" x14ac:dyDescent="0.25">
      <c r="B62" s="23"/>
    </row>
    <row r="63" spans="1:17" ht="24" customHeight="1" x14ac:dyDescent="0.25">
      <c r="B63" s="23"/>
    </row>
    <row r="64" spans="1:17" ht="24" customHeight="1" x14ac:dyDescent="0.25">
      <c r="B64" s="23"/>
    </row>
    <row r="65" ht="24" customHeight="1" x14ac:dyDescent="0.25"/>
  </sheetData>
  <mergeCells count="29">
    <mergeCell ref="O11:O17"/>
    <mergeCell ref="O6:O8"/>
    <mergeCell ref="G6:K6"/>
    <mergeCell ref="G7:I7"/>
    <mergeCell ref="J7:J8"/>
    <mergeCell ref="A4:P4"/>
    <mergeCell ref="A1:P1"/>
    <mergeCell ref="A2:P2"/>
    <mergeCell ref="A3:P3"/>
    <mergeCell ref="P6:P8"/>
    <mergeCell ref="N7:N8"/>
    <mergeCell ref="A6:A8"/>
    <mergeCell ref="K7:K8"/>
    <mergeCell ref="L7:L8"/>
    <mergeCell ref="M7:M8"/>
    <mergeCell ref="L6:N6"/>
    <mergeCell ref="B6:B8"/>
    <mergeCell ref="C6:C8"/>
    <mergeCell ref="D6:D8"/>
    <mergeCell ref="E6:E8"/>
    <mergeCell ref="F6:F8"/>
    <mergeCell ref="B59:J59"/>
    <mergeCell ref="B61:J61"/>
    <mergeCell ref="J20:J24"/>
    <mergeCell ref="O20:O24"/>
    <mergeCell ref="O41:O46"/>
    <mergeCell ref="O48:O49"/>
    <mergeCell ref="O51:O55"/>
    <mergeCell ref="B56:P56"/>
  </mergeCells>
  <pageMargins left="0.51181102362204722" right="0.31496062992125984" top="0.51181102362204722" bottom="0.51181102362204722" header="0.31496062992125984" footer="0.31496062992125984"/>
  <pageSetup paperSize="9" scale="5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31"/>
  <sheetViews>
    <sheetView zoomScale="70" zoomScaleNormal="70" workbookViewId="0">
      <selection activeCell="L9" sqref="L9:N9"/>
    </sheetView>
  </sheetViews>
  <sheetFormatPr defaultColWidth="9.140625" defaultRowHeight="15" x14ac:dyDescent="0.25"/>
  <cols>
    <col min="1" max="1" width="6.85546875" style="35" customWidth="1"/>
    <col min="2" max="2" width="28.42578125" style="35" customWidth="1"/>
    <col min="3" max="3" width="23.42578125" style="36" customWidth="1"/>
    <col min="4" max="4" width="22" style="36" customWidth="1"/>
    <col min="5" max="5" width="19.42578125" style="36" hidden="1" customWidth="1"/>
    <col min="6" max="6" width="19" style="36" hidden="1" customWidth="1"/>
    <col min="7" max="7" width="16.42578125" style="39" hidden="1" customWidth="1"/>
    <col min="8" max="8" width="16.5703125" style="39" hidden="1" customWidth="1"/>
    <col min="9" max="9" width="14.85546875" style="39" hidden="1" customWidth="1"/>
    <col min="10" max="10" width="12.85546875" style="37" hidden="1" customWidth="1"/>
    <col min="11" max="11" width="16.7109375" style="36" hidden="1" customWidth="1"/>
    <col min="12" max="12" width="13.5703125" style="2" customWidth="1"/>
    <col min="13" max="13" width="14.85546875" style="2" customWidth="1"/>
    <col min="14" max="14" width="13.140625" style="2" customWidth="1"/>
    <col min="15" max="15" width="16.5703125" style="2" customWidth="1"/>
    <col min="16" max="16" width="26.140625" style="35" customWidth="1"/>
    <col min="17" max="17" width="24" style="38" customWidth="1"/>
    <col min="18" max="18" width="15.28515625" style="35" customWidth="1"/>
    <col min="19" max="16384" width="9.140625" style="35"/>
  </cols>
  <sheetData>
    <row r="1" spans="1:17" s="24" customFormat="1" ht="27.2" customHeight="1" x14ac:dyDescent="0.25">
      <c r="A1" s="335" t="s">
        <v>108</v>
      </c>
      <c r="B1" s="335"/>
      <c r="C1" s="335"/>
      <c r="D1" s="335"/>
      <c r="E1" s="335"/>
      <c r="F1" s="335"/>
      <c r="G1" s="335"/>
      <c r="H1" s="335"/>
      <c r="I1" s="335"/>
      <c r="J1" s="335"/>
      <c r="K1" s="335"/>
      <c r="L1" s="335"/>
      <c r="M1" s="335"/>
      <c r="N1" s="335"/>
      <c r="O1" s="335"/>
      <c r="P1" s="335"/>
      <c r="Q1" s="3"/>
    </row>
    <row r="2" spans="1:17" s="24" customFormat="1" ht="27.2" customHeight="1" x14ac:dyDescent="0.25">
      <c r="A2" s="336" t="s">
        <v>272</v>
      </c>
      <c r="B2" s="336"/>
      <c r="C2" s="336"/>
      <c r="D2" s="336"/>
      <c r="E2" s="336"/>
      <c r="F2" s="336"/>
      <c r="G2" s="336"/>
      <c r="H2" s="336"/>
      <c r="I2" s="336"/>
      <c r="J2" s="336"/>
      <c r="K2" s="336"/>
      <c r="L2" s="336"/>
      <c r="M2" s="336"/>
      <c r="N2" s="336"/>
      <c r="O2" s="336"/>
      <c r="P2" s="336"/>
      <c r="Q2" s="3"/>
    </row>
    <row r="3" spans="1:17" s="24" customFormat="1" ht="27.2" customHeight="1" x14ac:dyDescent="0.25">
      <c r="A3" s="335" t="s">
        <v>109</v>
      </c>
      <c r="B3" s="335"/>
      <c r="C3" s="335"/>
      <c r="D3" s="335"/>
      <c r="E3" s="335"/>
      <c r="F3" s="335"/>
      <c r="G3" s="335"/>
      <c r="H3" s="335"/>
      <c r="I3" s="335"/>
      <c r="J3" s="335"/>
      <c r="K3" s="335"/>
      <c r="L3" s="335"/>
      <c r="M3" s="335"/>
      <c r="N3" s="335"/>
      <c r="O3" s="335"/>
      <c r="P3" s="335"/>
      <c r="Q3" s="25"/>
    </row>
    <row r="4" spans="1:17" s="24" customFormat="1" ht="27.2" customHeight="1" x14ac:dyDescent="0.25">
      <c r="A4" s="334" t="str">
        <f>'PL 52 Chi Lang'!A4:P4</f>
        <v>(Kèm theo Quyết định số 2135/QĐ-UBND ngày 30 tháng 9 năm 2025 của Chủ tịch Ủy ban nhân dân tỉnh Lạng Sơn)</v>
      </c>
      <c r="B4" s="334"/>
      <c r="C4" s="334"/>
      <c r="D4" s="334"/>
      <c r="E4" s="334"/>
      <c r="F4" s="334"/>
      <c r="G4" s="334"/>
      <c r="H4" s="334"/>
      <c r="I4" s="334"/>
      <c r="J4" s="334"/>
      <c r="K4" s="334"/>
      <c r="L4" s="334"/>
      <c r="M4" s="334"/>
      <c r="N4" s="334"/>
      <c r="O4" s="334"/>
      <c r="P4" s="334"/>
      <c r="Q4" s="25"/>
    </row>
    <row r="5" spans="1:17" s="24" customFormat="1" ht="27.2" customHeight="1" x14ac:dyDescent="0.25">
      <c r="A5" s="26"/>
      <c r="B5" s="26"/>
      <c r="C5" s="26"/>
      <c r="D5" s="26"/>
      <c r="E5" s="26"/>
      <c r="F5" s="26"/>
      <c r="G5" s="27"/>
      <c r="H5" s="27"/>
      <c r="I5" s="27"/>
      <c r="J5" s="27"/>
      <c r="K5" s="26"/>
      <c r="L5" s="2"/>
      <c r="M5" s="2"/>
      <c r="N5" s="2"/>
      <c r="O5" s="2"/>
      <c r="Q5" s="28"/>
    </row>
    <row r="6" spans="1:17" s="20" customFormat="1" ht="47.45" customHeight="1" x14ac:dyDescent="0.25">
      <c r="A6" s="330" t="s">
        <v>2</v>
      </c>
      <c r="B6" s="330" t="s">
        <v>3</v>
      </c>
      <c r="C6" s="330" t="s">
        <v>4</v>
      </c>
      <c r="D6" s="330" t="s">
        <v>110</v>
      </c>
      <c r="E6" s="330" t="s">
        <v>111</v>
      </c>
      <c r="F6" s="330" t="s">
        <v>7</v>
      </c>
      <c r="G6" s="330" t="s">
        <v>112</v>
      </c>
      <c r="H6" s="330"/>
      <c r="I6" s="330"/>
      <c r="J6" s="330"/>
      <c r="K6" s="330"/>
      <c r="L6" s="330" t="s">
        <v>8</v>
      </c>
      <c r="M6" s="330"/>
      <c r="N6" s="331"/>
      <c r="O6" s="327" t="s">
        <v>9</v>
      </c>
      <c r="P6" s="348" t="s">
        <v>10</v>
      </c>
      <c r="Q6" s="29"/>
    </row>
    <row r="7" spans="1:17" s="31" customFormat="1" ht="30.75" customHeight="1" x14ac:dyDescent="0.25">
      <c r="A7" s="330"/>
      <c r="B7" s="330"/>
      <c r="C7" s="330"/>
      <c r="D7" s="330"/>
      <c r="E7" s="330"/>
      <c r="F7" s="330"/>
      <c r="G7" s="345" t="s">
        <v>8</v>
      </c>
      <c r="H7" s="345"/>
      <c r="I7" s="345"/>
      <c r="J7" s="345" t="s">
        <v>9</v>
      </c>
      <c r="K7" s="330" t="s">
        <v>11</v>
      </c>
      <c r="L7" s="343" t="s">
        <v>12</v>
      </c>
      <c r="M7" s="327" t="s">
        <v>13</v>
      </c>
      <c r="N7" s="327" t="s">
        <v>14</v>
      </c>
      <c r="O7" s="328"/>
      <c r="P7" s="348"/>
      <c r="Q7" s="30"/>
    </row>
    <row r="8" spans="1:17" s="31" customFormat="1" ht="27.75" customHeight="1" x14ac:dyDescent="0.25">
      <c r="A8" s="330"/>
      <c r="B8" s="330"/>
      <c r="C8" s="330"/>
      <c r="D8" s="330"/>
      <c r="E8" s="330"/>
      <c r="F8" s="330"/>
      <c r="G8" s="242" t="s">
        <v>12</v>
      </c>
      <c r="H8" s="242" t="s">
        <v>13</v>
      </c>
      <c r="I8" s="242" t="s">
        <v>14</v>
      </c>
      <c r="J8" s="345" t="s">
        <v>15</v>
      </c>
      <c r="K8" s="330" t="s">
        <v>15</v>
      </c>
      <c r="L8" s="344"/>
      <c r="M8" s="329"/>
      <c r="N8" s="329"/>
      <c r="O8" s="329"/>
      <c r="P8" s="348"/>
      <c r="Q8" s="30"/>
    </row>
    <row r="9" spans="1:17" s="24" customFormat="1" ht="36" customHeight="1" x14ac:dyDescent="0.25">
      <c r="A9" s="253"/>
      <c r="B9" s="247" t="s">
        <v>271</v>
      </c>
      <c r="C9" s="238">
        <f>COUNTA(C10:C30)</f>
        <v>7</v>
      </c>
      <c r="D9" s="240"/>
      <c r="E9" s="240"/>
      <c r="F9" s="240"/>
      <c r="G9" s="281" t="e">
        <v>#REF!</v>
      </c>
      <c r="H9" s="281" t="e">
        <v>#REF!</v>
      </c>
      <c r="I9" s="281" t="e">
        <v>#REF!</v>
      </c>
      <c r="J9" s="281" t="e">
        <v>#REF!</v>
      </c>
      <c r="K9" s="240"/>
      <c r="L9" s="310">
        <f>SUM(L10:L30)</f>
        <v>13069.39</v>
      </c>
      <c r="M9" s="310">
        <f t="shared" ref="M9:N9" si="0">SUM(M10:M30)</f>
        <v>1983.5</v>
      </c>
      <c r="N9" s="310">
        <f t="shared" si="0"/>
        <v>2718.25</v>
      </c>
      <c r="O9" s="281"/>
      <c r="P9" s="282"/>
      <c r="Q9" s="28"/>
    </row>
    <row r="10" spans="1:17" s="24" customFormat="1" ht="42.75" customHeight="1" x14ac:dyDescent="0.25">
      <c r="A10" s="283">
        <v>1</v>
      </c>
      <c r="B10" s="247" t="s">
        <v>113</v>
      </c>
      <c r="C10" s="240" t="s">
        <v>114</v>
      </c>
      <c r="D10" s="240" t="s">
        <v>94</v>
      </c>
      <c r="E10" s="240" t="s">
        <v>35</v>
      </c>
      <c r="F10" s="240" t="s">
        <v>19</v>
      </c>
      <c r="G10" s="284">
        <v>1346.3</v>
      </c>
      <c r="H10" s="284">
        <v>407</v>
      </c>
      <c r="I10" s="284">
        <v>652</v>
      </c>
      <c r="J10" s="284">
        <v>0</v>
      </c>
      <c r="K10" s="324"/>
      <c r="L10" s="306">
        <v>1346.3</v>
      </c>
      <c r="M10" s="285"/>
      <c r="N10" s="285"/>
      <c r="O10" s="286"/>
      <c r="P10" s="252" t="s">
        <v>115</v>
      </c>
      <c r="Q10" s="28"/>
    </row>
    <row r="11" spans="1:17" s="24" customFormat="1" ht="39.950000000000003" customHeight="1" x14ac:dyDescent="0.25">
      <c r="A11" s="240"/>
      <c r="B11" s="253" t="s">
        <v>116</v>
      </c>
      <c r="C11" s="240"/>
      <c r="D11" s="240"/>
      <c r="E11" s="240"/>
      <c r="F11" s="240"/>
      <c r="G11" s="287"/>
      <c r="H11" s="284">
        <v>245</v>
      </c>
      <c r="I11" s="284">
        <v>490</v>
      </c>
      <c r="J11" s="288"/>
      <c r="K11" s="324"/>
      <c r="L11" s="307"/>
      <c r="M11" s="285">
        <v>245</v>
      </c>
      <c r="N11" s="285">
        <v>490</v>
      </c>
      <c r="O11" s="349" t="s">
        <v>23</v>
      </c>
      <c r="P11" s="282"/>
      <c r="Q11" s="28"/>
    </row>
    <row r="12" spans="1:17" s="24" customFormat="1" ht="34.5" customHeight="1" x14ac:dyDescent="0.25">
      <c r="A12" s="240"/>
      <c r="B12" s="253" t="s">
        <v>117</v>
      </c>
      <c r="C12" s="240"/>
      <c r="D12" s="240"/>
      <c r="E12" s="240"/>
      <c r="F12" s="240"/>
      <c r="G12" s="287"/>
      <c r="H12" s="284">
        <v>122</v>
      </c>
      <c r="I12" s="284">
        <v>122</v>
      </c>
      <c r="J12" s="288"/>
      <c r="K12" s="324"/>
      <c r="L12" s="307"/>
      <c r="M12" s="285">
        <v>122</v>
      </c>
      <c r="N12" s="285">
        <v>122</v>
      </c>
      <c r="O12" s="350"/>
      <c r="P12" s="282"/>
      <c r="Q12" s="34"/>
    </row>
    <row r="13" spans="1:17" s="24" customFormat="1" ht="28.35" customHeight="1" x14ac:dyDescent="0.25">
      <c r="A13" s="240"/>
      <c r="B13" s="253" t="s">
        <v>118</v>
      </c>
      <c r="C13" s="240"/>
      <c r="D13" s="240"/>
      <c r="E13" s="240"/>
      <c r="F13" s="240"/>
      <c r="G13" s="287"/>
      <c r="H13" s="284">
        <v>40</v>
      </c>
      <c r="I13" s="284">
        <v>40</v>
      </c>
      <c r="J13" s="288"/>
      <c r="K13" s="324"/>
      <c r="L13" s="307"/>
      <c r="M13" s="285">
        <v>40</v>
      </c>
      <c r="N13" s="285">
        <v>40</v>
      </c>
      <c r="O13" s="351"/>
      <c r="P13" s="282"/>
      <c r="Q13" s="28"/>
    </row>
    <row r="14" spans="1:17" s="24" customFormat="1" ht="40.5" customHeight="1" x14ac:dyDescent="0.25">
      <c r="A14" s="239">
        <v>2</v>
      </c>
      <c r="B14" s="290" t="s">
        <v>119</v>
      </c>
      <c r="C14" s="240" t="s">
        <v>114</v>
      </c>
      <c r="D14" s="240" t="s">
        <v>94</v>
      </c>
      <c r="E14" s="240" t="s">
        <v>35</v>
      </c>
      <c r="F14" s="240" t="s">
        <v>19</v>
      </c>
      <c r="G14" s="291">
        <v>2009.79</v>
      </c>
      <c r="H14" s="291">
        <v>347.75</v>
      </c>
      <c r="I14" s="291">
        <v>347.75</v>
      </c>
      <c r="J14" s="292"/>
      <c r="K14" s="324"/>
      <c r="L14" s="308">
        <v>2009.79</v>
      </c>
      <c r="M14" s="293">
        <v>347.75</v>
      </c>
      <c r="N14" s="293">
        <v>347.75</v>
      </c>
      <c r="O14" s="292"/>
      <c r="P14" s="282"/>
      <c r="Q14" s="28"/>
    </row>
    <row r="15" spans="1:17" s="24" customFormat="1" ht="28.35" customHeight="1" x14ac:dyDescent="0.25">
      <c r="A15" s="240"/>
      <c r="B15" s="253" t="s">
        <v>120</v>
      </c>
      <c r="C15" s="240"/>
      <c r="D15" s="240"/>
      <c r="E15" s="240"/>
      <c r="F15" s="240"/>
      <c r="G15" s="291"/>
      <c r="H15" s="291">
        <v>115</v>
      </c>
      <c r="I15" s="291">
        <v>115</v>
      </c>
      <c r="J15" s="292"/>
      <c r="K15" s="323"/>
      <c r="L15" s="308"/>
      <c r="M15" s="293">
        <v>115</v>
      </c>
      <c r="N15" s="293">
        <v>115</v>
      </c>
      <c r="O15" s="292" t="s">
        <v>121</v>
      </c>
      <c r="P15" s="282"/>
      <c r="Q15" s="28"/>
    </row>
    <row r="16" spans="1:17" s="24" customFormat="1" ht="62.25" customHeight="1" x14ac:dyDescent="0.25">
      <c r="A16" s="283">
        <v>3</v>
      </c>
      <c r="B16" s="247" t="s">
        <v>122</v>
      </c>
      <c r="C16" s="240" t="s">
        <v>123</v>
      </c>
      <c r="D16" s="240" t="s">
        <v>124</v>
      </c>
      <c r="E16" s="240" t="s">
        <v>35</v>
      </c>
      <c r="F16" s="240" t="s">
        <v>19</v>
      </c>
      <c r="G16" s="284">
        <v>627</v>
      </c>
      <c r="H16" s="284">
        <v>275</v>
      </c>
      <c r="I16" s="284">
        <v>275</v>
      </c>
      <c r="J16" s="292">
        <v>0</v>
      </c>
      <c r="K16" s="322" t="s">
        <v>20</v>
      </c>
      <c r="L16" s="306">
        <v>627</v>
      </c>
      <c r="M16" s="285"/>
      <c r="N16" s="285"/>
      <c r="O16" s="286"/>
      <c r="P16" s="282"/>
      <c r="Q16" s="28"/>
    </row>
    <row r="17" spans="1:17" s="24" customFormat="1" ht="24" customHeight="1" x14ac:dyDescent="0.25">
      <c r="A17" s="253"/>
      <c r="B17" s="294" t="s">
        <v>126</v>
      </c>
      <c r="C17" s="240"/>
      <c r="D17" s="240"/>
      <c r="E17" s="240"/>
      <c r="F17" s="240"/>
      <c r="G17" s="287"/>
      <c r="H17" s="287">
        <v>100</v>
      </c>
      <c r="I17" s="287">
        <v>100</v>
      </c>
      <c r="J17" s="288"/>
      <c r="K17" s="324"/>
      <c r="L17" s="307"/>
      <c r="M17" s="289">
        <v>100</v>
      </c>
      <c r="N17" s="289">
        <v>100</v>
      </c>
      <c r="O17" s="349" t="s">
        <v>107</v>
      </c>
      <c r="P17" s="282"/>
      <c r="Q17" s="28"/>
    </row>
    <row r="18" spans="1:17" s="24" customFormat="1" ht="24" customHeight="1" x14ac:dyDescent="0.25">
      <c r="A18" s="253"/>
      <c r="B18" s="294" t="s">
        <v>127</v>
      </c>
      <c r="C18" s="240"/>
      <c r="D18" s="240"/>
      <c r="E18" s="240"/>
      <c r="F18" s="240"/>
      <c r="G18" s="287"/>
      <c r="H18" s="287">
        <v>60</v>
      </c>
      <c r="I18" s="287">
        <v>60</v>
      </c>
      <c r="J18" s="288"/>
      <c r="K18" s="324"/>
      <c r="L18" s="307"/>
      <c r="M18" s="289">
        <v>60</v>
      </c>
      <c r="N18" s="289">
        <v>60</v>
      </c>
      <c r="O18" s="350"/>
      <c r="P18" s="282"/>
      <c r="Q18" s="28"/>
    </row>
    <row r="19" spans="1:17" s="24" customFormat="1" ht="24" customHeight="1" x14ac:dyDescent="0.25">
      <c r="A19" s="253"/>
      <c r="B19" s="294" t="s">
        <v>128</v>
      </c>
      <c r="C19" s="240"/>
      <c r="D19" s="240"/>
      <c r="E19" s="240"/>
      <c r="F19" s="240"/>
      <c r="G19" s="287"/>
      <c r="H19" s="287">
        <v>43</v>
      </c>
      <c r="I19" s="287">
        <v>43</v>
      </c>
      <c r="J19" s="288"/>
      <c r="K19" s="324"/>
      <c r="L19" s="307"/>
      <c r="M19" s="289">
        <v>43</v>
      </c>
      <c r="N19" s="289">
        <v>43</v>
      </c>
      <c r="O19" s="350"/>
      <c r="P19" s="282"/>
      <c r="Q19" s="28"/>
    </row>
    <row r="20" spans="1:17" s="24" customFormat="1" ht="24" customHeight="1" x14ac:dyDescent="0.25">
      <c r="A20" s="253"/>
      <c r="B20" s="294" t="s">
        <v>129</v>
      </c>
      <c r="C20" s="240"/>
      <c r="D20" s="240"/>
      <c r="E20" s="240"/>
      <c r="F20" s="240"/>
      <c r="G20" s="287"/>
      <c r="H20" s="287">
        <v>40</v>
      </c>
      <c r="I20" s="287">
        <v>40</v>
      </c>
      <c r="J20" s="288"/>
      <c r="K20" s="324"/>
      <c r="L20" s="307"/>
      <c r="M20" s="289">
        <v>40</v>
      </c>
      <c r="N20" s="289">
        <v>40</v>
      </c>
      <c r="O20" s="350"/>
      <c r="P20" s="282"/>
      <c r="Q20" s="28"/>
    </row>
    <row r="21" spans="1:17" s="24" customFormat="1" ht="24" customHeight="1" x14ac:dyDescent="0.25">
      <c r="A21" s="253"/>
      <c r="B21" s="294" t="s">
        <v>130</v>
      </c>
      <c r="C21" s="240"/>
      <c r="D21" s="240"/>
      <c r="E21" s="240"/>
      <c r="F21" s="240"/>
      <c r="G21" s="287"/>
      <c r="H21" s="287">
        <v>16</v>
      </c>
      <c r="I21" s="287">
        <v>16</v>
      </c>
      <c r="J21" s="288"/>
      <c r="K21" s="324"/>
      <c r="L21" s="307"/>
      <c r="M21" s="289">
        <v>16</v>
      </c>
      <c r="N21" s="289">
        <v>16</v>
      </c>
      <c r="O21" s="350"/>
      <c r="P21" s="282"/>
      <c r="Q21" s="28"/>
    </row>
    <row r="22" spans="1:17" s="24" customFormat="1" ht="24" customHeight="1" x14ac:dyDescent="0.25">
      <c r="A22" s="253"/>
      <c r="B22" s="294" t="s">
        <v>118</v>
      </c>
      <c r="C22" s="240"/>
      <c r="D22" s="240"/>
      <c r="E22" s="240"/>
      <c r="F22" s="240"/>
      <c r="G22" s="287"/>
      <c r="H22" s="287">
        <v>16</v>
      </c>
      <c r="I22" s="287">
        <v>16</v>
      </c>
      <c r="J22" s="288"/>
      <c r="K22" s="324"/>
      <c r="L22" s="307"/>
      <c r="M22" s="289">
        <v>16</v>
      </c>
      <c r="N22" s="289">
        <v>16</v>
      </c>
      <c r="O22" s="351"/>
      <c r="P22" s="282"/>
      <c r="Q22" s="28"/>
    </row>
    <row r="23" spans="1:17" s="24" customFormat="1" ht="50.25" customHeight="1" x14ac:dyDescent="0.25">
      <c r="A23" s="283">
        <v>4</v>
      </c>
      <c r="B23" s="247" t="s">
        <v>280</v>
      </c>
      <c r="C23" s="240" t="s">
        <v>123</v>
      </c>
      <c r="D23" s="302"/>
      <c r="E23" s="302"/>
      <c r="F23" s="302"/>
      <c r="G23" s="303"/>
      <c r="H23" s="303"/>
      <c r="I23" s="303"/>
      <c r="J23" s="304"/>
      <c r="K23" s="302"/>
      <c r="L23" s="300">
        <v>123</v>
      </c>
      <c r="M23" s="301">
        <v>123</v>
      </c>
      <c r="N23" s="301">
        <v>123</v>
      </c>
      <c r="O23" s="299"/>
      <c r="P23" s="305"/>
      <c r="Q23" s="28"/>
    </row>
    <row r="24" spans="1:17" s="24" customFormat="1" ht="24.75" customHeight="1" x14ac:dyDescent="0.25">
      <c r="A24" s="283">
        <v>5</v>
      </c>
      <c r="B24" s="247" t="s">
        <v>131</v>
      </c>
      <c r="C24" s="240" t="s">
        <v>132</v>
      </c>
      <c r="D24" s="240" t="s">
        <v>133</v>
      </c>
      <c r="E24" s="240" t="s">
        <v>35</v>
      </c>
      <c r="F24" s="240" t="s">
        <v>134</v>
      </c>
      <c r="G24" s="292">
        <v>1246</v>
      </c>
      <c r="H24" s="292">
        <v>160</v>
      </c>
      <c r="I24" s="292">
        <v>220</v>
      </c>
      <c r="J24" s="292">
        <v>0</v>
      </c>
      <c r="K24" s="322" t="s">
        <v>20</v>
      </c>
      <c r="L24" s="306">
        <v>1246</v>
      </c>
      <c r="M24" s="295"/>
      <c r="N24" s="295"/>
      <c r="O24" s="286"/>
      <c r="P24" s="240" t="s">
        <v>135</v>
      </c>
      <c r="Q24" s="28"/>
    </row>
    <row r="25" spans="1:17" s="24" customFormat="1" ht="24.75" customHeight="1" x14ac:dyDescent="0.25">
      <c r="A25" s="253"/>
      <c r="B25" s="253" t="s">
        <v>136</v>
      </c>
      <c r="C25" s="240"/>
      <c r="D25" s="240"/>
      <c r="E25" s="240"/>
      <c r="F25" s="240"/>
      <c r="G25" s="292">
        <v>702</v>
      </c>
      <c r="H25" s="292">
        <v>100</v>
      </c>
      <c r="I25" s="292">
        <v>120</v>
      </c>
      <c r="J25" s="288"/>
      <c r="K25" s="324"/>
      <c r="L25" s="306"/>
      <c r="M25" s="295">
        <v>100</v>
      </c>
      <c r="N25" s="295">
        <v>120</v>
      </c>
      <c r="O25" s="349" t="s">
        <v>121</v>
      </c>
      <c r="P25" s="282"/>
      <c r="Q25" s="28"/>
    </row>
    <row r="26" spans="1:17" s="24" customFormat="1" ht="42.75" customHeight="1" x14ac:dyDescent="0.25">
      <c r="A26" s="253"/>
      <c r="B26" s="253" t="s">
        <v>137</v>
      </c>
      <c r="C26" s="240"/>
      <c r="D26" s="240"/>
      <c r="E26" s="240"/>
      <c r="F26" s="240"/>
      <c r="G26" s="292">
        <v>544</v>
      </c>
      <c r="H26" s="292">
        <v>60</v>
      </c>
      <c r="I26" s="292">
        <v>100</v>
      </c>
      <c r="J26" s="288"/>
      <c r="K26" s="324"/>
      <c r="L26" s="306"/>
      <c r="M26" s="295">
        <v>60</v>
      </c>
      <c r="N26" s="295">
        <v>100</v>
      </c>
      <c r="O26" s="351"/>
      <c r="P26" s="282"/>
      <c r="Q26" s="28"/>
    </row>
    <row r="27" spans="1:17" s="24" customFormat="1" ht="44.25" customHeight="1" x14ac:dyDescent="0.25">
      <c r="A27" s="283">
        <v>6</v>
      </c>
      <c r="B27" s="247" t="s">
        <v>138</v>
      </c>
      <c r="C27" s="240" t="s">
        <v>132</v>
      </c>
      <c r="D27" s="240" t="s">
        <v>94</v>
      </c>
      <c r="E27" s="240" t="s">
        <v>35</v>
      </c>
      <c r="F27" s="240" t="s">
        <v>139</v>
      </c>
      <c r="G27" s="292">
        <v>1500</v>
      </c>
      <c r="H27" s="292">
        <v>247.5</v>
      </c>
      <c r="I27" s="292">
        <v>495</v>
      </c>
      <c r="J27" s="292">
        <v>0</v>
      </c>
      <c r="K27" s="346" t="s">
        <v>20</v>
      </c>
      <c r="L27" s="306">
        <v>1500</v>
      </c>
      <c r="M27" s="295"/>
      <c r="N27" s="295"/>
      <c r="O27" s="288"/>
      <c r="P27" s="252" t="s">
        <v>140</v>
      </c>
      <c r="Q27" s="28"/>
    </row>
    <row r="28" spans="1:17" s="33" customFormat="1" ht="40.5" customHeight="1" x14ac:dyDescent="0.25">
      <c r="A28" s="253"/>
      <c r="B28" s="253" t="s">
        <v>141</v>
      </c>
      <c r="C28" s="240"/>
      <c r="D28" s="240"/>
      <c r="E28" s="240"/>
      <c r="F28" s="240"/>
      <c r="G28" s="288"/>
      <c r="H28" s="292">
        <v>247.5</v>
      </c>
      <c r="I28" s="292">
        <v>495</v>
      </c>
      <c r="J28" s="288"/>
      <c r="K28" s="346"/>
      <c r="L28" s="307"/>
      <c r="M28" s="295">
        <v>247.5</v>
      </c>
      <c r="N28" s="295">
        <v>495</v>
      </c>
      <c r="O28" s="288" t="s">
        <v>142</v>
      </c>
      <c r="P28" s="282"/>
      <c r="Q28" s="32"/>
    </row>
    <row r="29" spans="1:17" s="24" customFormat="1" ht="24.75" customHeight="1" x14ac:dyDescent="0.25">
      <c r="A29" s="283">
        <v>7</v>
      </c>
      <c r="B29" s="247" t="s">
        <v>143</v>
      </c>
      <c r="C29" s="240" t="s">
        <v>144</v>
      </c>
      <c r="D29" s="240" t="s">
        <v>94</v>
      </c>
      <c r="E29" s="240" t="s">
        <v>35</v>
      </c>
      <c r="F29" s="252" t="s">
        <v>19</v>
      </c>
      <c r="G29" s="292">
        <v>6217.3</v>
      </c>
      <c r="H29" s="292">
        <v>616.6</v>
      </c>
      <c r="I29" s="292">
        <v>616.6</v>
      </c>
      <c r="J29" s="292">
        <v>0</v>
      </c>
      <c r="K29" s="346" t="s">
        <v>20</v>
      </c>
      <c r="L29" s="306">
        <v>6217.3</v>
      </c>
      <c r="M29" s="296"/>
      <c r="N29" s="296"/>
      <c r="O29" s="280"/>
      <c r="P29" s="252" t="s">
        <v>145</v>
      </c>
      <c r="Q29" s="28"/>
    </row>
    <row r="30" spans="1:17" s="24" customFormat="1" ht="24.75" customHeight="1" x14ac:dyDescent="0.25">
      <c r="A30" s="297"/>
      <c r="B30" s="253" t="s">
        <v>141</v>
      </c>
      <c r="C30" s="240"/>
      <c r="D30" s="240"/>
      <c r="E30" s="240"/>
      <c r="F30" s="252"/>
      <c r="G30" s="292"/>
      <c r="H30" s="292">
        <v>308.3</v>
      </c>
      <c r="I30" s="292">
        <v>308.3</v>
      </c>
      <c r="J30" s="292">
        <v>0</v>
      </c>
      <c r="K30" s="346"/>
      <c r="L30" s="306"/>
      <c r="M30" s="295">
        <v>308.25</v>
      </c>
      <c r="N30" s="295">
        <v>490.5</v>
      </c>
      <c r="O30" s="347" t="s">
        <v>142</v>
      </c>
      <c r="P30" s="282"/>
      <c r="Q30" s="28"/>
    </row>
    <row r="31" spans="1:17" ht="15.75" x14ac:dyDescent="0.25">
      <c r="A31" s="298"/>
      <c r="B31" s="253" t="s">
        <v>146</v>
      </c>
      <c r="C31" s="240"/>
      <c r="D31" s="240"/>
      <c r="E31" s="240"/>
      <c r="F31" s="252"/>
      <c r="G31" s="288"/>
      <c r="H31" s="292">
        <v>308.3</v>
      </c>
      <c r="I31" s="292">
        <v>308.3</v>
      </c>
      <c r="J31" s="288"/>
      <c r="K31" s="346"/>
      <c r="L31" s="307"/>
      <c r="M31" s="295">
        <v>455</v>
      </c>
      <c r="N31" s="295">
        <v>455</v>
      </c>
      <c r="O31" s="347"/>
      <c r="P31" s="282"/>
    </row>
  </sheetData>
  <mergeCells count="29">
    <mergeCell ref="K7:K8"/>
    <mergeCell ref="K29:K31"/>
    <mergeCell ref="O30:O31"/>
    <mergeCell ref="O6:O8"/>
    <mergeCell ref="P6:P8"/>
    <mergeCell ref="N7:N8"/>
    <mergeCell ref="K10:K15"/>
    <mergeCell ref="O11:O13"/>
    <mergeCell ref="K16:K22"/>
    <mergeCell ref="O17:O22"/>
    <mergeCell ref="K24:K26"/>
    <mergeCell ref="O25:O26"/>
    <mergeCell ref="K27:K28"/>
    <mergeCell ref="A4:P4"/>
    <mergeCell ref="A1:P1"/>
    <mergeCell ref="A2:P2"/>
    <mergeCell ref="A3:P3"/>
    <mergeCell ref="L7:L8"/>
    <mergeCell ref="M7:M8"/>
    <mergeCell ref="L6:N6"/>
    <mergeCell ref="A6:A8"/>
    <mergeCell ref="B6:B8"/>
    <mergeCell ref="C6:C8"/>
    <mergeCell ref="D6:D8"/>
    <mergeCell ref="E6:E8"/>
    <mergeCell ref="F6:F8"/>
    <mergeCell ref="G6:K6"/>
    <mergeCell ref="G7:I7"/>
    <mergeCell ref="J7:J8"/>
  </mergeCells>
  <pageMargins left="0.5" right="0.3" top="0.5" bottom="0.5" header="0.3" footer="0.3"/>
  <pageSetup paperSize="9" scale="6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F0"/>
  </sheetPr>
  <dimension ref="A1:S31"/>
  <sheetViews>
    <sheetView zoomScale="85" zoomScaleNormal="85" workbookViewId="0">
      <selection activeCell="C9" sqref="C9"/>
    </sheetView>
  </sheetViews>
  <sheetFormatPr defaultColWidth="9" defaultRowHeight="15.75" x14ac:dyDescent="0.25"/>
  <cols>
    <col min="1" max="1" width="7.28515625" style="69" customWidth="1"/>
    <col min="2" max="2" width="29.5703125" style="70" customWidth="1"/>
    <col min="3" max="3" width="16.5703125" style="43" customWidth="1"/>
    <col min="4" max="4" width="27.140625" style="43" customWidth="1"/>
    <col min="5" max="5" width="16.7109375" style="71" hidden="1" customWidth="1"/>
    <col min="6" max="6" width="20.42578125" style="71" hidden="1" customWidth="1"/>
    <col min="7" max="11" width="11.7109375" style="76" hidden="1" customWidth="1"/>
    <col min="12" max="14" width="13.28515625" style="73" customWidth="1"/>
    <col min="15" max="15" width="17" style="74" customWidth="1"/>
    <col min="16" max="16" width="22.85546875" style="43" customWidth="1"/>
    <col min="17" max="18" width="9" style="43"/>
    <col min="19" max="19" width="15.7109375" style="43" customWidth="1"/>
    <col min="20" max="16384" width="9" style="43"/>
  </cols>
  <sheetData>
    <row r="1" spans="1:19" s="41" customFormat="1" ht="25.7" customHeight="1" x14ac:dyDescent="0.25">
      <c r="A1" s="366" t="s">
        <v>150</v>
      </c>
      <c r="B1" s="366"/>
      <c r="C1" s="366"/>
      <c r="D1" s="366"/>
      <c r="E1" s="366"/>
      <c r="F1" s="366"/>
      <c r="G1" s="366"/>
      <c r="H1" s="366"/>
      <c r="I1" s="366"/>
      <c r="J1" s="366"/>
      <c r="K1" s="366"/>
      <c r="L1" s="366"/>
      <c r="M1" s="366"/>
      <c r="N1" s="366"/>
      <c r="O1" s="366"/>
      <c r="P1" s="366"/>
      <c r="Q1" s="40"/>
    </row>
    <row r="2" spans="1:19" s="41" customFormat="1" ht="25.7" customHeight="1" x14ac:dyDescent="0.25">
      <c r="A2" s="336" t="s">
        <v>272</v>
      </c>
      <c r="B2" s="336"/>
      <c r="C2" s="336"/>
      <c r="D2" s="336"/>
      <c r="E2" s="336"/>
      <c r="F2" s="336"/>
      <c r="G2" s="336"/>
      <c r="H2" s="336"/>
      <c r="I2" s="336"/>
      <c r="J2" s="336"/>
      <c r="K2" s="336"/>
      <c r="L2" s="336"/>
      <c r="M2" s="336"/>
      <c r="N2" s="336"/>
      <c r="O2" s="336"/>
      <c r="P2" s="336"/>
      <c r="Q2" s="40"/>
    </row>
    <row r="3" spans="1:19" s="41" customFormat="1" ht="25.7" customHeight="1" x14ac:dyDescent="0.25">
      <c r="A3" s="367" t="s">
        <v>151</v>
      </c>
      <c r="B3" s="367"/>
      <c r="C3" s="367"/>
      <c r="D3" s="367"/>
      <c r="E3" s="367"/>
      <c r="F3" s="367"/>
      <c r="G3" s="367"/>
      <c r="H3" s="367"/>
      <c r="I3" s="367"/>
      <c r="J3" s="367"/>
      <c r="K3" s="367"/>
      <c r="L3" s="367"/>
      <c r="M3" s="367"/>
      <c r="N3" s="367"/>
      <c r="O3" s="367"/>
      <c r="P3" s="367"/>
      <c r="Q3" s="42"/>
    </row>
    <row r="4" spans="1:19" s="41" customFormat="1" ht="25.7" customHeight="1" x14ac:dyDescent="0.25">
      <c r="A4" s="359" t="str">
        <f>'PL 52 Chi Lang'!A4:P4</f>
        <v>(Kèm theo Quyết định số 2135/QĐ-UBND ngày 30 tháng 9 năm 2025 của Chủ tịch Ủy ban nhân dân tỉnh Lạng Sơn)</v>
      </c>
      <c r="B4" s="359"/>
      <c r="C4" s="359"/>
      <c r="D4" s="359"/>
      <c r="E4" s="359"/>
      <c r="F4" s="359"/>
      <c r="G4" s="359"/>
      <c r="H4" s="359"/>
      <c r="I4" s="359"/>
      <c r="J4" s="359"/>
      <c r="K4" s="359"/>
      <c r="L4" s="359"/>
      <c r="M4" s="359"/>
      <c r="N4" s="359"/>
      <c r="O4" s="359"/>
      <c r="P4" s="359"/>
      <c r="Q4" s="42"/>
    </row>
    <row r="5" spans="1:19" s="41" customFormat="1" ht="25.7" customHeight="1" x14ac:dyDescent="0.25">
      <c r="A5" s="187"/>
      <c r="B5" s="187"/>
      <c r="C5" s="187"/>
      <c r="D5" s="187"/>
      <c r="E5" s="187"/>
      <c r="F5" s="187"/>
      <c r="G5" s="187"/>
      <c r="H5" s="187"/>
      <c r="I5" s="187"/>
      <c r="J5" s="187"/>
      <c r="K5" s="187"/>
      <c r="L5" s="187"/>
      <c r="M5" s="187"/>
      <c r="N5" s="187"/>
      <c r="O5" s="187"/>
      <c r="P5" s="187"/>
      <c r="Q5" s="42"/>
    </row>
    <row r="6" spans="1:19" ht="52.5" customHeight="1" x14ac:dyDescent="0.25">
      <c r="A6" s="368" t="s">
        <v>2</v>
      </c>
      <c r="B6" s="369" t="s">
        <v>3</v>
      </c>
      <c r="C6" s="368" t="s">
        <v>4</v>
      </c>
      <c r="D6" s="368" t="s">
        <v>5</v>
      </c>
      <c r="E6" s="368" t="s">
        <v>6</v>
      </c>
      <c r="F6" s="368" t="s">
        <v>7</v>
      </c>
      <c r="G6" s="358" t="s">
        <v>152</v>
      </c>
      <c r="H6" s="358"/>
      <c r="I6" s="358"/>
      <c r="J6" s="358"/>
      <c r="K6" s="358"/>
      <c r="L6" s="360" t="s">
        <v>8</v>
      </c>
      <c r="M6" s="361"/>
      <c r="N6" s="362"/>
      <c r="O6" s="363" t="s">
        <v>9</v>
      </c>
      <c r="P6" s="370" t="s">
        <v>10</v>
      </c>
    </row>
    <row r="7" spans="1:19" ht="34.15" customHeight="1" x14ac:dyDescent="0.25">
      <c r="A7" s="368"/>
      <c r="B7" s="369"/>
      <c r="C7" s="368"/>
      <c r="D7" s="368"/>
      <c r="E7" s="368"/>
      <c r="F7" s="368"/>
      <c r="G7" s="358" t="s">
        <v>8</v>
      </c>
      <c r="H7" s="358"/>
      <c r="I7" s="358"/>
      <c r="J7" s="358" t="s">
        <v>9</v>
      </c>
      <c r="K7" s="358" t="s">
        <v>11</v>
      </c>
      <c r="L7" s="355" t="s">
        <v>12</v>
      </c>
      <c r="M7" s="355" t="s">
        <v>13</v>
      </c>
      <c r="N7" s="355" t="s">
        <v>14</v>
      </c>
      <c r="O7" s="364"/>
      <c r="P7" s="370"/>
    </row>
    <row r="8" spans="1:19" ht="45.2" customHeight="1" x14ac:dyDescent="0.25">
      <c r="A8" s="368"/>
      <c r="B8" s="369"/>
      <c r="C8" s="368"/>
      <c r="D8" s="368"/>
      <c r="E8" s="368"/>
      <c r="F8" s="368"/>
      <c r="G8" s="44" t="s">
        <v>12</v>
      </c>
      <c r="H8" s="44" t="s">
        <v>13</v>
      </c>
      <c r="I8" s="44" t="s">
        <v>153</v>
      </c>
      <c r="J8" s="358"/>
      <c r="K8" s="358"/>
      <c r="L8" s="356"/>
      <c r="M8" s="356"/>
      <c r="N8" s="356"/>
      <c r="O8" s="365"/>
      <c r="P8" s="370"/>
    </row>
    <row r="9" spans="1:19" s="53" customFormat="1" ht="49.5" customHeight="1" x14ac:dyDescent="0.25">
      <c r="A9" s="45"/>
      <c r="B9" s="46" t="s">
        <v>271</v>
      </c>
      <c r="C9" s="55">
        <f>COUNTA(C10:C21)</f>
        <v>2</v>
      </c>
      <c r="D9" s="47"/>
      <c r="E9" s="45"/>
      <c r="F9" s="47"/>
      <c r="G9" s="48" t="e">
        <f>#REF!+#REF!+#REF!+#REF!+#REF!+#REF!+#REF!+#REF!+#REF!+#REF!+#REF!+#REF!+#REF!+#REF!+#REF!+#REF!+#REF!+#REF!+#REF!+#REF!+#REF!+#REF!+#REF!+#REF!+#REF!+#REF!+#REF!</f>
        <v>#REF!</v>
      </c>
      <c r="H9" s="49" t="e">
        <f>SUM(H10+H16+#REF!+#REF!+#REF!+#REF!+#REF!+#REF!+#REF!+#REF!+#REF!+#REF!+#REF!+#REF!+#REF!+#REF!+#REF!+#REF!+#REF!+#REF!+#REF!+#REF!+#REF!+#REF!+#REF!+#REF!+#REF!)</f>
        <v>#REF!</v>
      </c>
      <c r="I9" s="48" t="e">
        <f>I10+I16+#REF!+#REF!+#REF!+#REF!+#REF!+#REF!+#REF!+#REF!+#REF!+#REF!+#REF!+#REF!+#REF!+#REF!+#REF!+#REF!+#REF!+#REF!+#REF!+#REF!+#REF!+#REF!+#REF!+#REF!+#REF!</f>
        <v>#REF!</v>
      </c>
      <c r="J9" s="50"/>
      <c r="K9" s="51"/>
      <c r="L9" s="49">
        <f>SUM(L10:L21)</f>
        <v>5290.3</v>
      </c>
      <c r="M9" s="49">
        <f>SUM(M10:M21)</f>
        <v>1358.8000000000002</v>
      </c>
      <c r="N9" s="49">
        <f>SUM(N10:N21)</f>
        <v>2038.5</v>
      </c>
      <c r="O9" s="52"/>
      <c r="P9" s="47"/>
      <c r="S9" s="54"/>
    </row>
    <row r="10" spans="1:19" s="63" customFormat="1" ht="58.5" customHeight="1" x14ac:dyDescent="0.25">
      <c r="A10" s="55">
        <v>1</v>
      </c>
      <c r="B10" s="56" t="s">
        <v>154</v>
      </c>
      <c r="C10" s="60" t="s">
        <v>155</v>
      </c>
      <c r="D10" s="60" t="s">
        <v>156</v>
      </c>
      <c r="E10" s="60" t="s">
        <v>157</v>
      </c>
      <c r="F10" s="60" t="s">
        <v>19</v>
      </c>
      <c r="G10" s="57">
        <v>2268</v>
      </c>
      <c r="H10" s="57">
        <f>SUM(H11:H15)</f>
        <v>650.80000000000007</v>
      </c>
      <c r="I10" s="57">
        <f>SUM(I11:I15)</f>
        <v>1030.5</v>
      </c>
      <c r="J10" s="44"/>
      <c r="K10" s="44"/>
      <c r="L10" s="61">
        <v>2268</v>
      </c>
      <c r="M10" s="59"/>
      <c r="N10" s="59"/>
      <c r="O10" s="60"/>
      <c r="P10" s="62"/>
    </row>
    <row r="11" spans="1:19" s="63" customFormat="1" ht="24.75" customHeight="1" x14ac:dyDescent="0.25">
      <c r="A11" s="64"/>
      <c r="B11" s="65" t="s">
        <v>51</v>
      </c>
      <c r="C11" s="65"/>
      <c r="D11" s="65"/>
      <c r="E11" s="60"/>
      <c r="F11" s="60"/>
      <c r="G11" s="61"/>
      <c r="H11" s="61">
        <f>M11</f>
        <v>163.19999999999999</v>
      </c>
      <c r="I11" s="61">
        <f>H11*2</f>
        <v>326.39999999999998</v>
      </c>
      <c r="J11" s="357"/>
      <c r="K11" s="58"/>
      <c r="L11" s="61"/>
      <c r="M11" s="61">
        <v>163.19999999999999</v>
      </c>
      <c r="N11" s="61">
        <f>M11*2</f>
        <v>326.39999999999998</v>
      </c>
      <c r="O11" s="357" t="s">
        <v>158</v>
      </c>
      <c r="P11" s="62"/>
      <c r="R11" s="66"/>
    </row>
    <row r="12" spans="1:19" s="63" customFormat="1" ht="24.75" customHeight="1" x14ac:dyDescent="0.25">
      <c r="A12" s="64"/>
      <c r="B12" s="65" t="s">
        <v>51</v>
      </c>
      <c r="C12" s="65"/>
      <c r="D12" s="65"/>
      <c r="E12" s="60"/>
      <c r="F12" s="60"/>
      <c r="G12" s="61"/>
      <c r="H12" s="61">
        <f>M12</f>
        <v>216.5</v>
      </c>
      <c r="I12" s="61">
        <f>H12*2</f>
        <v>433</v>
      </c>
      <c r="J12" s="357"/>
      <c r="K12" s="58"/>
      <c r="L12" s="61"/>
      <c r="M12" s="61">
        <v>216.5</v>
      </c>
      <c r="N12" s="61">
        <f>M12*2</f>
        <v>433</v>
      </c>
      <c r="O12" s="357"/>
      <c r="P12" s="62"/>
      <c r="R12" s="67"/>
    </row>
    <row r="13" spans="1:19" s="63" customFormat="1" ht="24.75" customHeight="1" x14ac:dyDescent="0.25">
      <c r="A13" s="64"/>
      <c r="B13" s="65" t="s">
        <v>159</v>
      </c>
      <c r="C13" s="65"/>
      <c r="D13" s="65"/>
      <c r="E13" s="60"/>
      <c r="F13" s="60"/>
      <c r="G13" s="61"/>
      <c r="H13" s="61">
        <f>M13</f>
        <v>200</v>
      </c>
      <c r="I13" s="61">
        <f>N13</f>
        <v>200</v>
      </c>
      <c r="J13" s="357"/>
      <c r="K13" s="58"/>
      <c r="L13" s="61"/>
      <c r="M13" s="61">
        <v>200</v>
      </c>
      <c r="N13" s="61">
        <v>200</v>
      </c>
      <c r="O13" s="357"/>
      <c r="P13" s="62"/>
      <c r="R13" s="68"/>
    </row>
    <row r="14" spans="1:19" s="63" customFormat="1" ht="24.75" customHeight="1" x14ac:dyDescent="0.25">
      <c r="A14" s="64"/>
      <c r="B14" s="65" t="s">
        <v>160</v>
      </c>
      <c r="C14" s="65"/>
      <c r="D14" s="65"/>
      <c r="E14" s="60"/>
      <c r="F14" s="60"/>
      <c r="G14" s="61"/>
      <c r="H14" s="61">
        <v>61.1</v>
      </c>
      <c r="I14" s="61">
        <v>61.1</v>
      </c>
      <c r="J14" s="357"/>
      <c r="K14" s="58"/>
      <c r="L14" s="61"/>
      <c r="M14" s="61">
        <v>61.1</v>
      </c>
      <c r="N14" s="61">
        <v>61.1</v>
      </c>
      <c r="O14" s="357"/>
      <c r="P14" s="62"/>
    </row>
    <row r="15" spans="1:19" s="63" customFormat="1" ht="24.75" customHeight="1" x14ac:dyDescent="0.25">
      <c r="A15" s="64"/>
      <c r="B15" s="65" t="s">
        <v>130</v>
      </c>
      <c r="C15" s="65"/>
      <c r="D15" s="65"/>
      <c r="E15" s="60"/>
      <c r="F15" s="60"/>
      <c r="G15" s="61"/>
      <c r="H15" s="61">
        <v>10</v>
      </c>
      <c r="I15" s="61">
        <v>10</v>
      </c>
      <c r="J15" s="357"/>
      <c r="K15" s="58"/>
      <c r="L15" s="61"/>
      <c r="M15" s="61">
        <v>10</v>
      </c>
      <c r="N15" s="61">
        <v>10</v>
      </c>
      <c r="O15" s="357"/>
      <c r="P15" s="62"/>
    </row>
    <row r="16" spans="1:19" s="63" customFormat="1" ht="73.900000000000006" customHeight="1" x14ac:dyDescent="0.25">
      <c r="A16" s="55">
        <v>2</v>
      </c>
      <c r="B16" s="56" t="s">
        <v>161</v>
      </c>
      <c r="C16" s="60" t="s">
        <v>162</v>
      </c>
      <c r="D16" s="60" t="s">
        <v>163</v>
      </c>
      <c r="E16" s="60" t="s">
        <v>157</v>
      </c>
      <c r="F16" s="60" t="s">
        <v>19</v>
      </c>
      <c r="G16" s="57">
        <v>3968</v>
      </c>
      <c r="H16" s="57">
        <f>SUM(H17:H21)</f>
        <v>708</v>
      </c>
      <c r="I16" s="57">
        <f>SUM(I17:I21)</f>
        <v>1008</v>
      </c>
      <c r="J16" s="44"/>
      <c r="K16" s="44"/>
      <c r="L16" s="159">
        <v>3022.3</v>
      </c>
      <c r="M16" s="57"/>
      <c r="N16" s="57"/>
      <c r="O16" s="60"/>
      <c r="P16" s="60" t="s">
        <v>164</v>
      </c>
    </row>
    <row r="17" spans="1:16" s="63" customFormat="1" ht="24.75" customHeight="1" x14ac:dyDescent="0.25">
      <c r="A17" s="64"/>
      <c r="B17" s="65" t="s">
        <v>51</v>
      </c>
      <c r="C17" s="65"/>
      <c r="D17" s="65"/>
      <c r="E17" s="60"/>
      <c r="F17" s="60"/>
      <c r="G17" s="61"/>
      <c r="H17" s="61">
        <v>300</v>
      </c>
      <c r="I17" s="61">
        <f>H17*2</f>
        <v>600</v>
      </c>
      <c r="J17" s="357"/>
      <c r="K17" s="58"/>
      <c r="L17" s="61"/>
      <c r="M17" s="61">
        <v>300</v>
      </c>
      <c r="N17" s="61">
        <v>600</v>
      </c>
      <c r="O17" s="352" t="s">
        <v>165</v>
      </c>
      <c r="P17" s="60"/>
    </row>
    <row r="18" spans="1:16" s="63" customFormat="1" ht="24.75" customHeight="1" x14ac:dyDescent="0.25">
      <c r="A18" s="64"/>
      <c r="B18" s="65" t="s">
        <v>166</v>
      </c>
      <c r="C18" s="65"/>
      <c r="D18" s="65"/>
      <c r="E18" s="60"/>
      <c r="F18" s="60"/>
      <c r="G18" s="61"/>
      <c r="H18" s="61">
        <v>112</v>
      </c>
      <c r="I18" s="61">
        <v>112</v>
      </c>
      <c r="J18" s="357"/>
      <c r="K18" s="58"/>
      <c r="L18" s="61"/>
      <c r="M18" s="61">
        <v>112</v>
      </c>
      <c r="N18" s="61">
        <v>112</v>
      </c>
      <c r="O18" s="353"/>
      <c r="P18" s="62"/>
    </row>
    <row r="19" spans="1:16" s="63" customFormat="1" ht="24.75" customHeight="1" x14ac:dyDescent="0.25">
      <c r="A19" s="64"/>
      <c r="B19" s="65" t="s">
        <v>167</v>
      </c>
      <c r="C19" s="65"/>
      <c r="D19" s="65"/>
      <c r="E19" s="60"/>
      <c r="F19" s="60"/>
      <c r="G19" s="61"/>
      <c r="H19" s="61">
        <v>180</v>
      </c>
      <c r="I19" s="61">
        <v>180</v>
      </c>
      <c r="J19" s="357"/>
      <c r="K19" s="58"/>
      <c r="L19" s="61"/>
      <c r="M19" s="61">
        <v>180</v>
      </c>
      <c r="N19" s="61">
        <v>180</v>
      </c>
      <c r="O19" s="353"/>
      <c r="P19" s="62"/>
    </row>
    <row r="20" spans="1:16" s="63" customFormat="1" ht="24.75" customHeight="1" x14ac:dyDescent="0.25">
      <c r="A20" s="64"/>
      <c r="B20" s="65" t="s">
        <v>118</v>
      </c>
      <c r="C20" s="65"/>
      <c r="D20" s="65"/>
      <c r="E20" s="60"/>
      <c r="F20" s="60"/>
      <c r="G20" s="61"/>
      <c r="H20" s="61">
        <v>100</v>
      </c>
      <c r="I20" s="61">
        <v>100</v>
      </c>
      <c r="J20" s="357"/>
      <c r="K20" s="58"/>
      <c r="L20" s="61"/>
      <c r="M20" s="61">
        <v>100</v>
      </c>
      <c r="N20" s="61">
        <v>100</v>
      </c>
      <c r="O20" s="353"/>
      <c r="P20" s="62"/>
    </row>
    <row r="21" spans="1:16" s="63" customFormat="1" ht="24.75" customHeight="1" x14ac:dyDescent="0.25">
      <c r="A21" s="64"/>
      <c r="B21" s="65" t="s">
        <v>130</v>
      </c>
      <c r="C21" s="65"/>
      <c r="D21" s="65"/>
      <c r="E21" s="60"/>
      <c r="F21" s="60"/>
      <c r="G21" s="61"/>
      <c r="H21" s="61">
        <v>16</v>
      </c>
      <c r="I21" s="61">
        <v>16</v>
      </c>
      <c r="J21" s="357"/>
      <c r="K21" s="58"/>
      <c r="L21" s="61"/>
      <c r="M21" s="61">
        <v>16</v>
      </c>
      <c r="N21" s="61">
        <v>16</v>
      </c>
      <c r="O21" s="354"/>
      <c r="P21" s="62"/>
    </row>
    <row r="22" spans="1:16" x14ac:dyDescent="0.25">
      <c r="G22" s="72"/>
      <c r="H22" s="72"/>
      <c r="I22" s="72"/>
      <c r="J22" s="72"/>
      <c r="K22" s="72"/>
    </row>
    <row r="23" spans="1:16" x14ac:dyDescent="0.25">
      <c r="A23" s="43"/>
      <c r="G23" s="72"/>
      <c r="H23" s="72"/>
      <c r="I23" s="72"/>
      <c r="J23" s="72"/>
      <c r="K23" s="72"/>
    </row>
    <row r="24" spans="1:16" x14ac:dyDescent="0.25">
      <c r="G24" s="75"/>
      <c r="H24" s="75"/>
      <c r="I24" s="75"/>
      <c r="J24" s="72"/>
      <c r="K24" s="75"/>
    </row>
    <row r="26" spans="1:16" x14ac:dyDescent="0.25">
      <c r="A26" s="43"/>
      <c r="B26" s="43"/>
      <c r="E26" s="43"/>
      <c r="F26" s="43"/>
    </row>
    <row r="27" spans="1:16" x14ac:dyDescent="0.25">
      <c r="A27" s="43"/>
      <c r="B27" s="43"/>
      <c r="E27" s="43"/>
      <c r="F27" s="43"/>
    </row>
    <row r="28" spans="1:16" x14ac:dyDescent="0.25">
      <c r="A28" s="43"/>
      <c r="B28" s="43"/>
      <c r="E28" s="43"/>
      <c r="F28" s="43"/>
    </row>
    <row r="29" spans="1:16" x14ac:dyDescent="0.25">
      <c r="A29" s="43"/>
      <c r="B29" s="43"/>
      <c r="E29" s="43"/>
      <c r="F29" s="43"/>
    </row>
    <row r="30" spans="1:16" x14ac:dyDescent="0.25">
      <c r="A30" s="43"/>
      <c r="B30" s="43"/>
      <c r="E30" s="43"/>
      <c r="F30" s="43"/>
      <c r="G30" s="43"/>
      <c r="H30" s="43"/>
      <c r="I30" s="43"/>
      <c r="J30" s="43"/>
      <c r="K30" s="43"/>
      <c r="L30" s="43"/>
      <c r="M30" s="43"/>
      <c r="N30" s="43"/>
      <c r="O30" s="43"/>
    </row>
    <row r="31" spans="1:16" x14ac:dyDescent="0.25">
      <c r="A31" s="43"/>
      <c r="B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</row>
  </sheetData>
  <mergeCells count="24">
    <mergeCell ref="A4:P4"/>
    <mergeCell ref="L6:N6"/>
    <mergeCell ref="O6:O8"/>
    <mergeCell ref="A1:P1"/>
    <mergeCell ref="A2:P2"/>
    <mergeCell ref="A3:P3"/>
    <mergeCell ref="A6:A8"/>
    <mergeCell ref="B6:B8"/>
    <mergeCell ref="C6:C8"/>
    <mergeCell ref="D6:D8"/>
    <mergeCell ref="E6:E8"/>
    <mergeCell ref="F6:F8"/>
    <mergeCell ref="G6:K6"/>
    <mergeCell ref="P6:P8"/>
    <mergeCell ref="G7:I7"/>
    <mergeCell ref="J7:J8"/>
    <mergeCell ref="O17:O21"/>
    <mergeCell ref="L7:L8"/>
    <mergeCell ref="J17:J21"/>
    <mergeCell ref="K7:K8"/>
    <mergeCell ref="N7:N8"/>
    <mergeCell ref="J11:J15"/>
    <mergeCell ref="O11:O15"/>
    <mergeCell ref="M7:M8"/>
  </mergeCells>
  <printOptions horizontalCentered="1"/>
  <pageMargins left="0.51181102362204722" right="0.51181102362204722" top="0.55118110236220474" bottom="0.47244094488188981" header="0.31496062992125984" footer="0.31496062992125984"/>
  <pageSetup paperSize="9" scale="51" orientation="landscape" horizontalDpi="300" verticalDpi="300" r:id="rId1"/>
  <headerFooter differentFirst="1" scaleWithDoc="0" alignWithMargins="0">
    <oddHeader>&amp;C&amp;"Times New Roman,Regular"&amp;12&amp;P</oddHeader>
  </headerFooter>
  <colBreaks count="1" manualBreakCount="1">
    <brk id="16" max="156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8" tint="0.39997558519241921"/>
  </sheetPr>
  <dimension ref="A1:Q44"/>
  <sheetViews>
    <sheetView zoomScale="80" zoomScaleNormal="80" workbookViewId="0">
      <selection activeCell="A4" sqref="A4:P4"/>
    </sheetView>
  </sheetViews>
  <sheetFormatPr defaultColWidth="9.140625" defaultRowHeight="15.75" x14ac:dyDescent="0.25"/>
  <cols>
    <col min="1" max="1" width="6.140625" style="163" customWidth="1"/>
    <col min="2" max="2" width="43.140625" style="161" customWidth="1"/>
    <col min="3" max="3" width="18.85546875" style="161" customWidth="1"/>
    <col min="4" max="4" width="28.42578125" style="161" customWidth="1"/>
    <col min="5" max="5" width="18.28515625" style="164" hidden="1" customWidth="1"/>
    <col min="6" max="6" width="16.28515625" style="164" hidden="1" customWidth="1"/>
    <col min="7" max="7" width="11.5703125" style="165" hidden="1" customWidth="1"/>
    <col min="8" max="9" width="10.140625" style="165" hidden="1" customWidth="1"/>
    <col min="10" max="10" width="12" style="165" hidden="1" customWidth="1"/>
    <col min="11" max="11" width="12" style="163" hidden="1" customWidth="1"/>
    <col min="12" max="12" width="11" style="161" customWidth="1"/>
    <col min="13" max="13" width="10.42578125" style="161" customWidth="1"/>
    <col min="14" max="14" width="11.28515625" style="161" customWidth="1"/>
    <col min="15" max="15" width="14.42578125" style="161" customWidth="1"/>
    <col min="16" max="16" width="30.5703125" style="161" customWidth="1"/>
    <col min="17" max="16384" width="9.140625" style="161"/>
  </cols>
  <sheetData>
    <row r="1" spans="1:17" ht="19.7" customHeight="1" x14ac:dyDescent="0.25">
      <c r="A1" s="385" t="s">
        <v>168</v>
      </c>
      <c r="B1" s="385"/>
      <c r="C1" s="385"/>
      <c r="D1" s="385"/>
      <c r="E1" s="385"/>
      <c r="F1" s="385"/>
      <c r="G1" s="385"/>
      <c r="H1" s="385"/>
      <c r="I1" s="385"/>
      <c r="J1" s="385"/>
      <c r="K1" s="385"/>
      <c r="L1" s="385"/>
      <c r="M1" s="385"/>
      <c r="N1" s="385"/>
      <c r="O1" s="385"/>
      <c r="P1" s="385"/>
      <c r="Q1" s="160"/>
    </row>
    <row r="2" spans="1:17" ht="19.7" customHeight="1" x14ac:dyDescent="0.25">
      <c r="A2" s="336" t="s">
        <v>272</v>
      </c>
      <c r="B2" s="336"/>
      <c r="C2" s="336"/>
      <c r="D2" s="336"/>
      <c r="E2" s="336"/>
      <c r="F2" s="336"/>
      <c r="G2" s="336"/>
      <c r="H2" s="336"/>
      <c r="I2" s="336"/>
      <c r="J2" s="336"/>
      <c r="K2" s="336"/>
      <c r="L2" s="336"/>
      <c r="M2" s="336"/>
      <c r="N2" s="336"/>
      <c r="O2" s="336"/>
      <c r="P2" s="336"/>
      <c r="Q2" s="160"/>
    </row>
    <row r="3" spans="1:17" ht="19.7" customHeight="1" x14ac:dyDescent="0.25">
      <c r="A3" s="386" t="s">
        <v>169</v>
      </c>
      <c r="B3" s="386"/>
      <c r="C3" s="386"/>
      <c r="D3" s="386"/>
      <c r="E3" s="386"/>
      <c r="F3" s="386"/>
      <c r="G3" s="386"/>
      <c r="H3" s="386"/>
      <c r="I3" s="386"/>
      <c r="J3" s="386"/>
      <c r="K3" s="386"/>
      <c r="L3" s="386"/>
      <c r="M3" s="386"/>
      <c r="N3" s="386"/>
      <c r="O3" s="386"/>
      <c r="P3" s="386"/>
      <c r="Q3" s="162"/>
    </row>
    <row r="4" spans="1:17" ht="19.7" customHeight="1" x14ac:dyDescent="0.25">
      <c r="A4" s="384" t="str">
        <f>'PL 52 Chi Lang'!A4:P4</f>
        <v>(Kèm theo Quyết định số 2135/QĐ-UBND ngày 30 tháng 9 năm 2025 của Chủ tịch Ủy ban nhân dân tỉnh Lạng Sơn)</v>
      </c>
      <c r="B4" s="384"/>
      <c r="C4" s="384"/>
      <c r="D4" s="384"/>
      <c r="E4" s="384"/>
      <c r="F4" s="384"/>
      <c r="G4" s="384"/>
      <c r="H4" s="384"/>
      <c r="I4" s="384"/>
      <c r="J4" s="384"/>
      <c r="K4" s="384"/>
      <c r="L4" s="384"/>
      <c r="M4" s="384"/>
      <c r="N4" s="384"/>
      <c r="O4" s="384"/>
      <c r="P4" s="384"/>
      <c r="Q4" s="162"/>
    </row>
    <row r="5" spans="1:17" ht="16.5" customHeight="1" x14ac:dyDescent="0.25"/>
    <row r="6" spans="1:17" ht="57" customHeight="1" x14ac:dyDescent="0.25">
      <c r="A6" s="343" t="s">
        <v>2</v>
      </c>
      <c r="B6" s="343" t="s">
        <v>3</v>
      </c>
      <c r="C6" s="343" t="s">
        <v>4</v>
      </c>
      <c r="D6" s="343" t="s">
        <v>5</v>
      </c>
      <c r="E6" s="343" t="s">
        <v>6</v>
      </c>
      <c r="F6" s="343" t="s">
        <v>7</v>
      </c>
      <c r="G6" s="387" t="s">
        <v>112</v>
      </c>
      <c r="H6" s="387"/>
      <c r="I6" s="387"/>
      <c r="J6" s="387"/>
      <c r="K6" s="387"/>
      <c r="L6" s="380" t="s">
        <v>8</v>
      </c>
      <c r="M6" s="381"/>
      <c r="N6" s="382"/>
      <c r="O6" s="343" t="s">
        <v>9</v>
      </c>
      <c r="P6" s="388" t="s">
        <v>10</v>
      </c>
    </row>
    <row r="7" spans="1:17" ht="32.25" customHeight="1" x14ac:dyDescent="0.25">
      <c r="A7" s="383"/>
      <c r="B7" s="383"/>
      <c r="C7" s="383"/>
      <c r="D7" s="383"/>
      <c r="E7" s="383"/>
      <c r="F7" s="383"/>
      <c r="G7" s="391" t="s">
        <v>8</v>
      </c>
      <c r="H7" s="392"/>
      <c r="I7" s="393"/>
      <c r="J7" s="394" t="s">
        <v>9</v>
      </c>
      <c r="K7" s="387" t="s">
        <v>11</v>
      </c>
      <c r="L7" s="343" t="s">
        <v>12</v>
      </c>
      <c r="M7" s="343" t="s">
        <v>13</v>
      </c>
      <c r="N7" s="343" t="s">
        <v>14</v>
      </c>
      <c r="O7" s="383"/>
      <c r="P7" s="389"/>
    </row>
    <row r="8" spans="1:17" ht="70.150000000000006" customHeight="1" x14ac:dyDescent="0.25">
      <c r="A8" s="344"/>
      <c r="B8" s="344"/>
      <c r="C8" s="344"/>
      <c r="D8" s="344"/>
      <c r="E8" s="344"/>
      <c r="F8" s="344"/>
      <c r="G8" s="166" t="s">
        <v>12</v>
      </c>
      <c r="H8" s="166" t="s">
        <v>13</v>
      </c>
      <c r="I8" s="166" t="s">
        <v>14</v>
      </c>
      <c r="J8" s="394" t="s">
        <v>15</v>
      </c>
      <c r="K8" s="387" t="s">
        <v>15</v>
      </c>
      <c r="L8" s="344"/>
      <c r="M8" s="344"/>
      <c r="N8" s="344"/>
      <c r="O8" s="344"/>
      <c r="P8" s="390"/>
    </row>
    <row r="9" spans="1:17" s="172" customFormat="1" ht="24.75" customHeight="1" x14ac:dyDescent="0.25">
      <c r="A9" s="167"/>
      <c r="B9" s="168" t="s">
        <v>271</v>
      </c>
      <c r="C9" s="167">
        <f>COUNTA(C10:C33)</f>
        <v>3</v>
      </c>
      <c r="D9" s="168"/>
      <c r="E9" s="169"/>
      <c r="F9" s="169"/>
      <c r="G9" s="170"/>
      <c r="H9" s="170"/>
      <c r="I9" s="170"/>
      <c r="J9" s="170"/>
      <c r="K9" s="167"/>
      <c r="L9" s="171">
        <f>SUM(L10:L33)</f>
        <v>9114</v>
      </c>
      <c r="M9" s="171">
        <f>SUM(M10:M33)</f>
        <v>2629.1299999999997</v>
      </c>
      <c r="N9" s="171">
        <f>SUM(N10:N33)</f>
        <v>3861.6499999999996</v>
      </c>
      <c r="O9" s="168"/>
      <c r="P9" s="168"/>
    </row>
    <row r="10" spans="1:17" s="172" customFormat="1" ht="35.25" customHeight="1" x14ac:dyDescent="0.25">
      <c r="A10" s="167">
        <v>1</v>
      </c>
      <c r="B10" s="173" t="s">
        <v>170</v>
      </c>
      <c r="C10" s="174" t="s">
        <v>171</v>
      </c>
      <c r="D10" s="175"/>
      <c r="E10" s="174" t="s">
        <v>35</v>
      </c>
      <c r="F10" s="176" t="s">
        <v>19</v>
      </c>
      <c r="G10" s="170" t="e">
        <f>#REF!</f>
        <v>#REF!</v>
      </c>
      <c r="H10" s="170">
        <f>SUM(H11:H14)</f>
        <v>744.5</v>
      </c>
      <c r="I10" s="170">
        <f>SUM(I11:I14)</f>
        <v>1552</v>
      </c>
      <c r="J10" s="170">
        <f>SUM(J11:J14)</f>
        <v>0</v>
      </c>
      <c r="K10" s="176" t="s">
        <v>20</v>
      </c>
      <c r="L10" s="171"/>
      <c r="M10" s="171"/>
      <c r="N10" s="171"/>
      <c r="O10" s="171"/>
      <c r="P10" s="177" t="s">
        <v>172</v>
      </c>
    </row>
    <row r="11" spans="1:17" s="182" customFormat="1" ht="89.25" customHeight="1" x14ac:dyDescent="0.25">
      <c r="A11" s="177"/>
      <c r="B11" s="178" t="s">
        <v>173</v>
      </c>
      <c r="C11" s="178"/>
      <c r="D11" s="176" t="s">
        <v>174</v>
      </c>
      <c r="E11" s="176"/>
      <c r="F11" s="176"/>
      <c r="G11" s="179">
        <v>2113</v>
      </c>
      <c r="H11" s="180">
        <v>343</v>
      </c>
      <c r="I11" s="181">
        <v>995</v>
      </c>
      <c r="J11" s="179"/>
      <c r="K11" s="177"/>
      <c r="L11" s="179">
        <f>2113+96</f>
        <v>2209</v>
      </c>
      <c r="M11" s="180">
        <v>332</v>
      </c>
      <c r="N11" s="181">
        <f>M11*3</f>
        <v>996</v>
      </c>
      <c r="O11" s="371" t="s">
        <v>175</v>
      </c>
      <c r="P11" s="176" t="s">
        <v>176</v>
      </c>
    </row>
    <row r="12" spans="1:17" s="182" customFormat="1" ht="26.25" customHeight="1" x14ac:dyDescent="0.25">
      <c r="A12" s="177"/>
      <c r="B12" s="178" t="s">
        <v>177</v>
      </c>
      <c r="C12" s="178"/>
      <c r="D12" s="177" t="s">
        <v>102</v>
      </c>
      <c r="E12" s="176"/>
      <c r="F12" s="176"/>
      <c r="G12" s="179">
        <v>262</v>
      </c>
      <c r="H12" s="179">
        <v>262</v>
      </c>
      <c r="I12" s="179">
        <v>262</v>
      </c>
      <c r="J12" s="179"/>
      <c r="K12" s="177"/>
      <c r="L12" s="179">
        <v>226</v>
      </c>
      <c r="M12" s="179">
        <v>226</v>
      </c>
      <c r="N12" s="179">
        <v>226</v>
      </c>
      <c r="O12" s="372"/>
      <c r="P12" s="178"/>
    </row>
    <row r="13" spans="1:17" s="182" customFormat="1" ht="38.25" customHeight="1" x14ac:dyDescent="0.25">
      <c r="A13" s="177"/>
      <c r="B13" s="183" t="s">
        <v>178</v>
      </c>
      <c r="C13" s="178"/>
      <c r="D13" s="178"/>
      <c r="E13" s="176"/>
      <c r="F13" s="176"/>
      <c r="G13" s="179"/>
      <c r="H13" s="184">
        <v>139.5</v>
      </c>
      <c r="I13" s="184">
        <v>295</v>
      </c>
      <c r="J13" s="179"/>
      <c r="K13" s="177"/>
      <c r="L13" s="185"/>
      <c r="M13" s="184">
        <v>129.19</v>
      </c>
      <c r="N13" s="184">
        <f>129.19*2</f>
        <v>258.38</v>
      </c>
      <c r="O13" s="373"/>
      <c r="P13" s="178"/>
    </row>
    <row r="14" spans="1:17" s="182" customFormat="1" ht="38.25" customHeight="1" x14ac:dyDescent="0.25">
      <c r="A14" s="177"/>
      <c r="B14" s="183" t="s">
        <v>179</v>
      </c>
      <c r="C14" s="178"/>
      <c r="D14" s="178"/>
      <c r="E14" s="176"/>
      <c r="F14" s="176"/>
      <c r="G14" s="179"/>
      <c r="H14" s="179"/>
      <c r="I14" s="179"/>
      <c r="J14" s="179"/>
      <c r="K14" s="177"/>
      <c r="L14" s="185"/>
      <c r="M14" s="185">
        <v>18.43</v>
      </c>
      <c r="N14" s="185">
        <v>18.43</v>
      </c>
      <c r="O14" s="185"/>
      <c r="P14" s="178"/>
    </row>
    <row r="15" spans="1:17" s="182" customFormat="1" ht="43.7" customHeight="1" x14ac:dyDescent="0.25">
      <c r="A15" s="167">
        <v>2</v>
      </c>
      <c r="B15" s="173" t="s">
        <v>180</v>
      </c>
      <c r="C15" s="176" t="s">
        <v>181</v>
      </c>
      <c r="D15" s="177" t="s">
        <v>102</v>
      </c>
      <c r="E15" s="174" t="s">
        <v>35</v>
      </c>
      <c r="F15" s="176" t="s">
        <v>19</v>
      </c>
      <c r="G15" s="170">
        <f>SUM(G16:G24)</f>
        <v>0</v>
      </c>
      <c r="H15" s="170">
        <f>SUM(H16:H24)</f>
        <v>887.5</v>
      </c>
      <c r="I15" s="170">
        <f>SUM(I16:I24)</f>
        <v>1097.5</v>
      </c>
      <c r="J15" s="170">
        <f>SUM(J16:J24)</f>
        <v>0</v>
      </c>
      <c r="K15" s="176" t="s">
        <v>182</v>
      </c>
      <c r="L15" s="185">
        <v>3297</v>
      </c>
      <c r="M15" s="171"/>
      <c r="N15" s="171"/>
      <c r="O15" s="171"/>
      <c r="P15" s="177" t="s">
        <v>183</v>
      </c>
    </row>
    <row r="16" spans="1:17" s="182" customFormat="1" ht="24.75" customHeight="1" x14ac:dyDescent="0.25">
      <c r="A16" s="177"/>
      <c r="B16" s="178" t="s">
        <v>184</v>
      </c>
      <c r="C16" s="178"/>
      <c r="D16" s="178"/>
      <c r="E16" s="176"/>
      <c r="F16" s="176"/>
      <c r="G16" s="179"/>
      <c r="H16" s="179">
        <v>210</v>
      </c>
      <c r="I16" s="179">
        <v>420</v>
      </c>
      <c r="J16" s="179"/>
      <c r="K16" s="177"/>
      <c r="L16" s="185"/>
      <c r="M16" s="185">
        <v>217</v>
      </c>
      <c r="N16" s="185">
        <f>M16*2</f>
        <v>434</v>
      </c>
      <c r="O16" s="371" t="s">
        <v>185</v>
      </c>
      <c r="P16" s="178"/>
    </row>
    <row r="17" spans="1:16" s="182" customFormat="1" ht="38.25" customHeight="1" x14ac:dyDescent="0.25">
      <c r="A17" s="177"/>
      <c r="B17" s="183" t="s">
        <v>186</v>
      </c>
      <c r="C17" s="178"/>
      <c r="D17" s="178"/>
      <c r="E17" s="176"/>
      <c r="F17" s="176"/>
      <c r="G17" s="179"/>
      <c r="H17" s="179">
        <v>120</v>
      </c>
      <c r="I17" s="179">
        <v>120</v>
      </c>
      <c r="J17" s="179"/>
      <c r="K17" s="177"/>
      <c r="L17" s="185"/>
      <c r="M17" s="185">
        <v>122</v>
      </c>
      <c r="N17" s="185">
        <v>122</v>
      </c>
      <c r="O17" s="372"/>
      <c r="P17" s="178"/>
    </row>
    <row r="18" spans="1:16" s="182" customFormat="1" ht="38.25" customHeight="1" x14ac:dyDescent="0.25">
      <c r="A18" s="177"/>
      <c r="B18" s="183" t="s">
        <v>187</v>
      </c>
      <c r="C18" s="178"/>
      <c r="D18" s="178"/>
      <c r="E18" s="176"/>
      <c r="F18" s="176"/>
      <c r="G18" s="179"/>
      <c r="H18" s="179">
        <v>162</v>
      </c>
      <c r="I18" s="179">
        <v>162</v>
      </c>
      <c r="J18" s="179"/>
      <c r="K18" s="177"/>
      <c r="L18" s="185"/>
      <c r="M18" s="185">
        <v>182</v>
      </c>
      <c r="N18" s="185">
        <v>182</v>
      </c>
      <c r="O18" s="372"/>
      <c r="P18" s="178"/>
    </row>
    <row r="19" spans="1:16" s="182" customFormat="1" ht="24.75" customHeight="1" x14ac:dyDescent="0.25">
      <c r="A19" s="177"/>
      <c r="B19" s="178" t="s">
        <v>188</v>
      </c>
      <c r="C19" s="178"/>
      <c r="D19" s="178"/>
      <c r="E19" s="176"/>
      <c r="F19" s="176"/>
      <c r="G19" s="179"/>
      <c r="H19" s="179">
        <v>384</v>
      </c>
      <c r="I19" s="179">
        <v>384</v>
      </c>
      <c r="J19" s="179"/>
      <c r="K19" s="177"/>
      <c r="L19" s="185"/>
      <c r="M19" s="185">
        <f>369+11.7</f>
        <v>380.7</v>
      </c>
      <c r="N19" s="185">
        <f>369+11.7</f>
        <v>380.7</v>
      </c>
      <c r="O19" s="372"/>
      <c r="P19" s="178"/>
    </row>
    <row r="20" spans="1:16" s="182" customFormat="1" ht="24.75" customHeight="1" x14ac:dyDescent="0.25">
      <c r="A20" s="177"/>
      <c r="B20" s="183" t="s">
        <v>189</v>
      </c>
      <c r="C20" s="178"/>
      <c r="D20" s="178"/>
      <c r="E20" s="176"/>
      <c r="F20" s="176"/>
      <c r="G20" s="179"/>
      <c r="H20" s="179">
        <v>11.5</v>
      </c>
      <c r="I20" s="179">
        <v>11.5</v>
      </c>
      <c r="J20" s="179"/>
      <c r="K20" s="177"/>
      <c r="L20" s="185"/>
      <c r="M20" s="185">
        <v>11.5</v>
      </c>
      <c r="N20" s="185">
        <v>11.5</v>
      </c>
      <c r="O20" s="372"/>
      <c r="P20" s="178"/>
    </row>
    <row r="21" spans="1:16" s="182" customFormat="1" ht="24.75" customHeight="1" x14ac:dyDescent="0.25">
      <c r="A21" s="177"/>
      <c r="B21" s="183" t="s">
        <v>190</v>
      </c>
      <c r="C21" s="178"/>
      <c r="D21" s="178"/>
      <c r="E21" s="176"/>
      <c r="F21" s="176"/>
      <c r="G21" s="179"/>
      <c r="H21" s="179"/>
      <c r="I21" s="179"/>
      <c r="J21" s="179"/>
      <c r="K21" s="177"/>
      <c r="L21" s="185"/>
      <c r="M21" s="185">
        <v>14</v>
      </c>
      <c r="N21" s="185">
        <v>14</v>
      </c>
      <c r="O21" s="372"/>
      <c r="P21" s="178"/>
    </row>
    <row r="22" spans="1:16" s="182" customFormat="1" ht="24.75" customHeight="1" x14ac:dyDescent="0.25">
      <c r="A22" s="177"/>
      <c r="B22" s="183" t="s">
        <v>191</v>
      </c>
      <c r="C22" s="178"/>
      <c r="D22" s="178"/>
      <c r="E22" s="176"/>
      <c r="F22" s="176"/>
      <c r="G22" s="179"/>
      <c r="H22" s="179"/>
      <c r="I22" s="179"/>
      <c r="J22" s="179"/>
      <c r="K22" s="177"/>
      <c r="L22" s="185"/>
      <c r="M22" s="185">
        <v>9.5</v>
      </c>
      <c r="N22" s="185">
        <v>9.5</v>
      </c>
      <c r="O22" s="372"/>
      <c r="P22" s="178"/>
    </row>
    <row r="23" spans="1:16" s="182" customFormat="1" ht="24.75" customHeight="1" x14ac:dyDescent="0.25">
      <c r="A23" s="177"/>
      <c r="B23" s="183" t="s">
        <v>192</v>
      </c>
      <c r="C23" s="178"/>
      <c r="D23" s="178"/>
      <c r="E23" s="176"/>
      <c r="F23" s="176"/>
      <c r="G23" s="179"/>
      <c r="H23" s="179"/>
      <c r="I23" s="179"/>
      <c r="J23" s="179"/>
      <c r="K23" s="177"/>
      <c r="L23" s="185"/>
      <c r="M23" s="185">
        <v>44</v>
      </c>
      <c r="N23" s="185">
        <v>44</v>
      </c>
      <c r="O23" s="372"/>
      <c r="P23" s="178"/>
    </row>
    <row r="24" spans="1:16" s="182" customFormat="1" ht="38.25" customHeight="1" x14ac:dyDescent="0.25">
      <c r="A24" s="177"/>
      <c r="B24" s="183" t="s">
        <v>193</v>
      </c>
      <c r="C24" s="178"/>
      <c r="D24" s="178"/>
      <c r="E24" s="176"/>
      <c r="F24" s="176"/>
      <c r="G24" s="179"/>
      <c r="H24" s="179"/>
      <c r="I24" s="179"/>
      <c r="J24" s="179"/>
      <c r="K24" s="177"/>
      <c r="L24" s="185"/>
      <c r="M24" s="185">
        <v>17.43</v>
      </c>
      <c r="N24" s="185">
        <v>17.43</v>
      </c>
      <c r="O24" s="373"/>
      <c r="P24" s="178"/>
    </row>
    <row r="25" spans="1:16" s="172" customFormat="1" ht="67.900000000000006" customHeight="1" x14ac:dyDescent="0.25">
      <c r="A25" s="167">
        <v>3</v>
      </c>
      <c r="B25" s="173" t="s">
        <v>194</v>
      </c>
      <c r="C25" s="176" t="s">
        <v>195</v>
      </c>
      <c r="D25" s="168"/>
      <c r="E25" s="174" t="s">
        <v>35</v>
      </c>
      <c r="F25" s="176" t="s">
        <v>19</v>
      </c>
      <c r="G25" s="170">
        <f>SUM(G26:G33)</f>
        <v>3382</v>
      </c>
      <c r="H25" s="170">
        <f>SUM(H26:H33)</f>
        <v>768.8</v>
      </c>
      <c r="I25" s="170">
        <f>SUM(I26:I33)</f>
        <v>934.8</v>
      </c>
      <c r="J25" s="170">
        <f>SUM(J26:J33)</f>
        <v>0</v>
      </c>
      <c r="K25" s="176" t="s">
        <v>20</v>
      </c>
      <c r="L25" s="171"/>
      <c r="M25" s="171"/>
      <c r="N25" s="171"/>
      <c r="O25" s="171"/>
      <c r="P25" s="168"/>
    </row>
    <row r="26" spans="1:16" s="172" customFormat="1" ht="59.45" customHeight="1" x14ac:dyDescent="0.25">
      <c r="A26" s="167" t="s">
        <v>103</v>
      </c>
      <c r="B26" s="168" t="s">
        <v>196</v>
      </c>
      <c r="C26" s="168"/>
      <c r="D26" s="176" t="s">
        <v>197</v>
      </c>
      <c r="E26" s="169"/>
      <c r="F26" s="169"/>
      <c r="G26" s="170">
        <v>2217</v>
      </c>
      <c r="H26" s="170"/>
      <c r="I26" s="170"/>
      <c r="J26" s="170"/>
      <c r="K26" s="167"/>
      <c r="L26" s="185">
        <v>2217</v>
      </c>
      <c r="M26" s="171"/>
      <c r="N26" s="171"/>
      <c r="O26" s="171"/>
      <c r="P26" s="168"/>
    </row>
    <row r="27" spans="1:16" s="182" customFormat="1" ht="24" customHeight="1" x14ac:dyDescent="0.25">
      <c r="A27" s="177"/>
      <c r="B27" s="178" t="s">
        <v>198</v>
      </c>
      <c r="C27" s="178"/>
      <c r="D27" s="178"/>
      <c r="E27" s="176"/>
      <c r="F27" s="176"/>
      <c r="G27" s="179"/>
      <c r="H27" s="179">
        <v>168</v>
      </c>
      <c r="I27" s="179">
        <v>334</v>
      </c>
      <c r="J27" s="179"/>
      <c r="K27" s="177"/>
      <c r="L27" s="185"/>
      <c r="M27" s="185">
        <v>222.33</v>
      </c>
      <c r="N27" s="185">
        <f>M27*2</f>
        <v>444.66</v>
      </c>
      <c r="O27" s="371" t="s">
        <v>199</v>
      </c>
      <c r="P27" s="178"/>
    </row>
    <row r="28" spans="1:16" s="182" customFormat="1" ht="24" customHeight="1" x14ac:dyDescent="0.25">
      <c r="A28" s="177"/>
      <c r="B28" s="178" t="s">
        <v>270</v>
      </c>
      <c r="C28" s="178"/>
      <c r="D28" s="178"/>
      <c r="E28" s="176"/>
      <c r="F28" s="176"/>
      <c r="G28" s="179"/>
      <c r="H28" s="179">
        <v>180</v>
      </c>
      <c r="I28" s="179">
        <v>180</v>
      </c>
      <c r="J28" s="179"/>
      <c r="K28" s="177"/>
      <c r="L28" s="185"/>
      <c r="M28" s="185">
        <v>206.18</v>
      </c>
      <c r="N28" s="185">
        <v>206.18</v>
      </c>
      <c r="O28" s="372"/>
      <c r="P28" s="178"/>
    </row>
    <row r="29" spans="1:16" s="182" customFormat="1" ht="24" customHeight="1" x14ac:dyDescent="0.25">
      <c r="A29" s="177"/>
      <c r="B29" s="178" t="s">
        <v>200</v>
      </c>
      <c r="C29" s="178"/>
      <c r="D29" s="178"/>
      <c r="E29" s="176"/>
      <c r="F29" s="176"/>
      <c r="G29" s="179"/>
      <c r="H29" s="179">
        <v>55.5</v>
      </c>
      <c r="I29" s="179">
        <v>55.5</v>
      </c>
      <c r="J29" s="179"/>
      <c r="K29" s="177"/>
      <c r="L29" s="185"/>
      <c r="M29" s="185">
        <v>52.35</v>
      </c>
      <c r="N29" s="185">
        <v>52.35</v>
      </c>
      <c r="O29" s="372"/>
      <c r="P29" s="178"/>
    </row>
    <row r="30" spans="1:16" s="182" customFormat="1" ht="36" customHeight="1" x14ac:dyDescent="0.25">
      <c r="A30" s="177"/>
      <c r="B30" s="183" t="s">
        <v>201</v>
      </c>
      <c r="C30" s="178"/>
      <c r="D30" s="178"/>
      <c r="E30" s="176"/>
      <c r="F30" s="176"/>
      <c r="G30" s="179"/>
      <c r="H30" s="179"/>
      <c r="I30" s="179"/>
      <c r="J30" s="179"/>
      <c r="K30" s="177"/>
      <c r="L30" s="185"/>
      <c r="M30" s="185">
        <v>115</v>
      </c>
      <c r="N30" s="185">
        <v>115</v>
      </c>
      <c r="O30" s="373"/>
      <c r="P30" s="178"/>
    </row>
    <row r="31" spans="1:16" s="182" customFormat="1" ht="33" customHeight="1" x14ac:dyDescent="0.25">
      <c r="A31" s="167" t="s">
        <v>104</v>
      </c>
      <c r="B31" s="168" t="s">
        <v>202</v>
      </c>
      <c r="C31" s="178"/>
      <c r="D31" s="177" t="s">
        <v>102</v>
      </c>
      <c r="E31" s="176"/>
      <c r="F31" s="176"/>
      <c r="G31" s="170">
        <v>1165</v>
      </c>
      <c r="H31" s="179"/>
      <c r="I31" s="179"/>
      <c r="J31" s="179"/>
      <c r="K31" s="177"/>
      <c r="L31" s="185">
        <v>1165</v>
      </c>
      <c r="M31" s="185"/>
      <c r="N31" s="185"/>
      <c r="O31" s="185"/>
      <c r="P31" s="178"/>
    </row>
    <row r="32" spans="1:16" s="182" customFormat="1" ht="24.75" customHeight="1" x14ac:dyDescent="0.25">
      <c r="A32" s="177"/>
      <c r="B32" s="178" t="s">
        <v>203</v>
      </c>
      <c r="C32" s="178"/>
      <c r="D32" s="178"/>
      <c r="E32" s="176"/>
      <c r="F32" s="176"/>
      <c r="G32" s="179"/>
      <c r="H32" s="179">
        <v>345.3</v>
      </c>
      <c r="I32" s="179">
        <v>345.3</v>
      </c>
      <c r="J32" s="179"/>
      <c r="K32" s="177"/>
      <c r="L32" s="185"/>
      <c r="M32" s="185">
        <v>301.89999999999998</v>
      </c>
      <c r="N32" s="185">
        <v>301.89999999999998</v>
      </c>
      <c r="O32" s="378" t="s">
        <v>121</v>
      </c>
      <c r="P32" s="178"/>
    </row>
    <row r="33" spans="1:16" s="182" customFormat="1" ht="24.75" customHeight="1" x14ac:dyDescent="0.25">
      <c r="A33" s="177"/>
      <c r="B33" s="178" t="s">
        <v>106</v>
      </c>
      <c r="C33" s="178"/>
      <c r="D33" s="178"/>
      <c r="E33" s="176"/>
      <c r="F33" s="176"/>
      <c r="G33" s="179"/>
      <c r="H33" s="179">
        <v>20</v>
      </c>
      <c r="I33" s="179">
        <v>20</v>
      </c>
      <c r="J33" s="179"/>
      <c r="K33" s="177"/>
      <c r="L33" s="185"/>
      <c r="M33" s="185">
        <v>27.62</v>
      </c>
      <c r="N33" s="185">
        <v>27.62</v>
      </c>
      <c r="O33" s="379"/>
      <c r="P33" s="178"/>
    </row>
    <row r="35" spans="1:16" ht="24.75" customHeight="1" x14ac:dyDescent="0.25">
      <c r="B35" s="375"/>
      <c r="C35" s="376"/>
      <c r="D35" s="376"/>
      <c r="E35" s="376"/>
      <c r="F35" s="376"/>
      <c r="G35" s="376"/>
      <c r="H35" s="376"/>
      <c r="I35" s="376"/>
      <c r="J35" s="376"/>
      <c r="K35" s="376"/>
      <c r="L35" s="376"/>
      <c r="M35" s="376"/>
      <c r="N35" s="376"/>
      <c r="O35" s="376"/>
      <c r="P35" s="376"/>
    </row>
    <row r="36" spans="1:16" ht="24.75" customHeight="1" x14ac:dyDescent="0.25"/>
    <row r="37" spans="1:16" ht="24.75" customHeight="1" x14ac:dyDescent="0.25">
      <c r="B37" s="186"/>
    </row>
    <row r="38" spans="1:16" ht="153.19999999999999" customHeight="1" x14ac:dyDescent="0.25">
      <c r="B38" s="377"/>
      <c r="C38" s="377"/>
      <c r="D38" s="377"/>
      <c r="E38" s="377"/>
      <c r="F38" s="377"/>
      <c r="G38" s="377"/>
      <c r="H38" s="377"/>
      <c r="I38" s="377"/>
      <c r="J38" s="377"/>
    </row>
    <row r="39" spans="1:16" ht="24.75" customHeight="1" x14ac:dyDescent="0.25">
      <c r="B39" s="186"/>
    </row>
    <row r="40" spans="1:16" ht="42" customHeight="1" x14ac:dyDescent="0.25">
      <c r="B40" s="374"/>
      <c r="C40" s="374"/>
      <c r="D40" s="374"/>
      <c r="E40" s="374"/>
      <c r="F40" s="374"/>
      <c r="G40" s="374"/>
      <c r="H40" s="374"/>
      <c r="I40" s="374"/>
      <c r="J40" s="374"/>
    </row>
    <row r="41" spans="1:16" ht="24" customHeight="1" x14ac:dyDescent="0.25">
      <c r="B41" s="186"/>
    </row>
    <row r="42" spans="1:16" ht="24" customHeight="1" x14ac:dyDescent="0.25">
      <c r="B42" s="186"/>
    </row>
    <row r="43" spans="1:16" ht="24" customHeight="1" x14ac:dyDescent="0.25">
      <c r="B43" s="186"/>
    </row>
    <row r="44" spans="1:16" ht="24" customHeight="1" x14ac:dyDescent="0.25"/>
  </sheetData>
  <mergeCells count="27">
    <mergeCell ref="A4:P4"/>
    <mergeCell ref="A1:P1"/>
    <mergeCell ref="A2:P2"/>
    <mergeCell ref="A3:P3"/>
    <mergeCell ref="A6:A8"/>
    <mergeCell ref="B6:B8"/>
    <mergeCell ref="C6:C8"/>
    <mergeCell ref="D6:D8"/>
    <mergeCell ref="E6:E8"/>
    <mergeCell ref="F6:F8"/>
    <mergeCell ref="G6:K6"/>
    <mergeCell ref="P6:P8"/>
    <mergeCell ref="G7:I7"/>
    <mergeCell ref="J7:J8"/>
    <mergeCell ref="K7:K8"/>
    <mergeCell ref="L7:L8"/>
    <mergeCell ref="M7:M8"/>
    <mergeCell ref="L6:N6"/>
    <mergeCell ref="O6:O8"/>
    <mergeCell ref="N7:N8"/>
    <mergeCell ref="O11:O13"/>
    <mergeCell ref="O16:O24"/>
    <mergeCell ref="B40:J40"/>
    <mergeCell ref="B35:P35"/>
    <mergeCell ref="B38:J38"/>
    <mergeCell ref="O32:O33"/>
    <mergeCell ref="O27:O30"/>
  </mergeCells>
  <pageMargins left="0.70866141732283472" right="0.11811023622047245" top="0.31496062992125984" bottom="0.31496062992125984" header="0.31496062992125984" footer="0.31496062992125984"/>
  <pageSetup paperSize="9" scale="57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GK43"/>
  <sheetViews>
    <sheetView tabSelected="1" zoomScale="85" zoomScaleNormal="85" workbookViewId="0">
      <selection activeCell="A4" sqref="A4:P4"/>
    </sheetView>
  </sheetViews>
  <sheetFormatPr defaultColWidth="9.140625" defaultRowHeight="15.75" x14ac:dyDescent="0.25"/>
  <cols>
    <col min="1" max="1" width="7.7109375" style="79" customWidth="1"/>
    <col min="2" max="2" width="37" style="78" customWidth="1"/>
    <col min="3" max="3" width="20" style="78" customWidth="1"/>
    <col min="4" max="4" width="23.140625" style="78" customWidth="1"/>
    <col min="5" max="5" width="19.85546875" style="80" hidden="1" customWidth="1"/>
    <col min="6" max="6" width="17.5703125" style="80" hidden="1" customWidth="1"/>
    <col min="7" max="7" width="13.140625" style="81" hidden="1" customWidth="1"/>
    <col min="8" max="8" width="11.85546875" style="81" hidden="1" customWidth="1"/>
    <col min="9" max="9" width="11.42578125" style="81" hidden="1" customWidth="1"/>
    <col min="10" max="10" width="17.42578125" style="81" hidden="1" customWidth="1"/>
    <col min="11" max="11" width="15.85546875" style="82" hidden="1" customWidth="1"/>
    <col min="12" max="14" width="10.42578125" style="81" customWidth="1"/>
    <col min="15" max="15" width="16.28515625" style="81" customWidth="1"/>
    <col min="16" max="16" width="30.7109375" style="78" customWidth="1"/>
    <col min="17" max="3573" width="9.140625" style="77"/>
    <col min="3574" max="16384" width="9.140625" style="78"/>
  </cols>
  <sheetData>
    <row r="1" spans="1:3573" ht="27.75" customHeight="1" x14ac:dyDescent="0.25">
      <c r="A1" s="412" t="s">
        <v>204</v>
      </c>
      <c r="B1" s="412"/>
      <c r="C1" s="412"/>
      <c r="D1" s="412"/>
      <c r="E1" s="412"/>
      <c r="F1" s="412"/>
      <c r="G1" s="412"/>
      <c r="H1" s="412"/>
      <c r="I1" s="412"/>
      <c r="J1" s="412"/>
      <c r="K1" s="412"/>
      <c r="L1" s="412"/>
      <c r="M1" s="412"/>
      <c r="N1" s="412"/>
      <c r="O1" s="412"/>
      <c r="P1" s="412"/>
    </row>
    <row r="2" spans="1:3573" ht="27.75" customHeight="1" x14ac:dyDescent="0.25">
      <c r="A2" s="336" t="s">
        <v>272</v>
      </c>
      <c r="B2" s="336"/>
      <c r="C2" s="336"/>
      <c r="D2" s="336"/>
      <c r="E2" s="336"/>
      <c r="F2" s="336"/>
      <c r="G2" s="336"/>
      <c r="H2" s="336"/>
      <c r="I2" s="336"/>
      <c r="J2" s="336"/>
      <c r="K2" s="336"/>
      <c r="L2" s="336"/>
      <c r="M2" s="336"/>
      <c r="N2" s="336"/>
      <c r="O2" s="336"/>
      <c r="P2" s="336"/>
    </row>
    <row r="3" spans="1:3573" ht="27.75" customHeight="1" x14ac:dyDescent="0.25">
      <c r="A3" s="412" t="s">
        <v>205</v>
      </c>
      <c r="B3" s="412"/>
      <c r="C3" s="412"/>
      <c r="D3" s="412"/>
      <c r="E3" s="412"/>
      <c r="F3" s="412"/>
      <c r="G3" s="412"/>
      <c r="H3" s="412"/>
      <c r="I3" s="412"/>
      <c r="J3" s="412"/>
      <c r="K3" s="412"/>
      <c r="L3" s="412"/>
      <c r="M3" s="412"/>
      <c r="N3" s="412"/>
      <c r="O3" s="412"/>
      <c r="P3" s="412"/>
    </row>
    <row r="4" spans="1:3573" ht="27.75" customHeight="1" x14ac:dyDescent="0.25">
      <c r="A4" s="411" t="str">
        <f>'PL 52 Chi Lang'!A4:P4</f>
        <v>(Kèm theo Quyết định số 2135/QĐ-UBND ngày 30 tháng 9 năm 2025 của Chủ tịch Ủy ban nhân dân tỉnh Lạng Sơn)</v>
      </c>
      <c r="B4" s="411"/>
      <c r="C4" s="411"/>
      <c r="D4" s="411"/>
      <c r="E4" s="411"/>
      <c r="F4" s="411"/>
      <c r="G4" s="411"/>
      <c r="H4" s="411"/>
      <c r="I4" s="411"/>
      <c r="J4" s="411"/>
      <c r="K4" s="411"/>
      <c r="L4" s="411"/>
      <c r="M4" s="411"/>
      <c r="N4" s="411"/>
      <c r="O4" s="411"/>
      <c r="P4" s="411"/>
    </row>
    <row r="5" spans="1:3573" ht="26.25" customHeight="1" x14ac:dyDescent="0.25"/>
    <row r="6" spans="1:3573" s="84" customFormat="1" ht="50.25" customHeight="1" x14ac:dyDescent="0.25">
      <c r="A6" s="395" t="s">
        <v>2</v>
      </c>
      <c r="B6" s="395" t="s">
        <v>3</v>
      </c>
      <c r="C6" s="395" t="s">
        <v>4</v>
      </c>
      <c r="D6" s="395" t="s">
        <v>5</v>
      </c>
      <c r="E6" s="395" t="s">
        <v>6</v>
      </c>
      <c r="F6" s="395" t="s">
        <v>7</v>
      </c>
      <c r="G6" s="400" t="s">
        <v>112</v>
      </c>
      <c r="H6" s="400"/>
      <c r="I6" s="400"/>
      <c r="J6" s="400"/>
      <c r="K6" s="400"/>
      <c r="L6" s="395" t="s">
        <v>8</v>
      </c>
      <c r="M6" s="395"/>
      <c r="N6" s="395"/>
      <c r="O6" s="400" t="s">
        <v>9</v>
      </c>
      <c r="P6" s="401" t="s">
        <v>10</v>
      </c>
      <c r="Q6" s="83"/>
      <c r="R6" s="83"/>
      <c r="S6" s="83"/>
      <c r="T6" s="83"/>
      <c r="U6" s="83"/>
      <c r="V6" s="83"/>
      <c r="W6" s="83"/>
      <c r="X6" s="83"/>
      <c r="Y6" s="83"/>
      <c r="Z6" s="83"/>
      <c r="AA6" s="83"/>
      <c r="AB6" s="83"/>
      <c r="AC6" s="83"/>
      <c r="AD6" s="83"/>
      <c r="AE6" s="83"/>
      <c r="AF6" s="83"/>
      <c r="AG6" s="83"/>
      <c r="AH6" s="83"/>
      <c r="AI6" s="83"/>
      <c r="AJ6" s="83"/>
      <c r="AK6" s="83"/>
      <c r="AL6" s="83"/>
      <c r="AM6" s="83"/>
      <c r="AN6" s="83"/>
      <c r="AO6" s="83"/>
      <c r="AP6" s="83"/>
      <c r="AQ6" s="83"/>
      <c r="AR6" s="83"/>
      <c r="AS6" s="83"/>
      <c r="AT6" s="83"/>
      <c r="AU6" s="83"/>
      <c r="AV6" s="83"/>
      <c r="AW6" s="83"/>
      <c r="AX6" s="83"/>
      <c r="AY6" s="83"/>
      <c r="AZ6" s="83"/>
      <c r="BA6" s="83"/>
      <c r="BB6" s="83"/>
      <c r="BC6" s="83"/>
      <c r="BD6" s="83"/>
      <c r="BE6" s="83"/>
      <c r="BF6" s="83"/>
      <c r="BG6" s="83"/>
      <c r="BH6" s="83"/>
      <c r="BI6" s="83"/>
      <c r="BJ6" s="83"/>
      <c r="BK6" s="83"/>
      <c r="BL6" s="83"/>
      <c r="BM6" s="83"/>
      <c r="BN6" s="83"/>
      <c r="BO6" s="83"/>
      <c r="BP6" s="83"/>
      <c r="BQ6" s="83"/>
      <c r="BR6" s="83"/>
      <c r="BS6" s="83"/>
      <c r="BT6" s="83"/>
      <c r="BU6" s="83"/>
      <c r="BV6" s="83"/>
      <c r="BW6" s="83"/>
      <c r="BX6" s="83"/>
      <c r="BY6" s="83"/>
      <c r="BZ6" s="83"/>
      <c r="CA6" s="83"/>
      <c r="CB6" s="83"/>
      <c r="CC6" s="83"/>
      <c r="CD6" s="83"/>
      <c r="CE6" s="83"/>
      <c r="CF6" s="83"/>
      <c r="CG6" s="83"/>
      <c r="CH6" s="83"/>
      <c r="CI6" s="83"/>
      <c r="CJ6" s="83"/>
      <c r="CK6" s="83"/>
      <c r="CL6" s="83"/>
      <c r="CM6" s="83"/>
      <c r="CN6" s="83"/>
      <c r="CO6" s="83"/>
      <c r="CP6" s="83"/>
      <c r="CQ6" s="83"/>
      <c r="CR6" s="83"/>
      <c r="CS6" s="83"/>
      <c r="CT6" s="83"/>
      <c r="CU6" s="83"/>
      <c r="CV6" s="83"/>
      <c r="CW6" s="83"/>
      <c r="CX6" s="83"/>
      <c r="CY6" s="83"/>
      <c r="CZ6" s="83"/>
      <c r="DA6" s="83"/>
      <c r="DB6" s="83"/>
      <c r="DC6" s="83"/>
      <c r="DD6" s="83"/>
      <c r="DE6" s="83"/>
      <c r="DF6" s="83"/>
      <c r="DG6" s="83"/>
      <c r="DH6" s="83"/>
      <c r="DI6" s="83"/>
      <c r="DJ6" s="83"/>
      <c r="DK6" s="83"/>
      <c r="DL6" s="83"/>
      <c r="DM6" s="83"/>
      <c r="DN6" s="83"/>
      <c r="DO6" s="83"/>
      <c r="DP6" s="83"/>
      <c r="DQ6" s="83"/>
      <c r="DR6" s="83"/>
      <c r="DS6" s="83"/>
      <c r="DT6" s="83"/>
      <c r="DU6" s="83"/>
      <c r="DV6" s="83"/>
      <c r="DW6" s="83"/>
      <c r="DX6" s="83"/>
      <c r="DY6" s="83"/>
      <c r="DZ6" s="83"/>
      <c r="EA6" s="83"/>
      <c r="EB6" s="83"/>
      <c r="EC6" s="83"/>
      <c r="ED6" s="83"/>
      <c r="EE6" s="83"/>
      <c r="EF6" s="83"/>
      <c r="EG6" s="83"/>
      <c r="EH6" s="83"/>
      <c r="EI6" s="83"/>
      <c r="EJ6" s="83"/>
      <c r="EK6" s="83"/>
      <c r="EL6" s="83"/>
      <c r="EM6" s="83"/>
      <c r="EN6" s="83"/>
      <c r="EO6" s="83"/>
      <c r="EP6" s="83"/>
      <c r="EQ6" s="83"/>
      <c r="ER6" s="83"/>
      <c r="ES6" s="83"/>
      <c r="ET6" s="83"/>
      <c r="EU6" s="83"/>
      <c r="EV6" s="83"/>
      <c r="EW6" s="83"/>
      <c r="EX6" s="83"/>
      <c r="EY6" s="83"/>
      <c r="EZ6" s="83"/>
      <c r="FA6" s="83"/>
      <c r="FB6" s="83"/>
      <c r="FC6" s="83"/>
      <c r="FD6" s="83"/>
      <c r="FE6" s="83"/>
      <c r="FF6" s="83"/>
      <c r="FG6" s="83"/>
      <c r="FH6" s="83"/>
      <c r="FI6" s="83"/>
      <c r="FJ6" s="83"/>
      <c r="FK6" s="83"/>
      <c r="FL6" s="83"/>
      <c r="FM6" s="83"/>
      <c r="FN6" s="83"/>
      <c r="FO6" s="83"/>
      <c r="FP6" s="83"/>
      <c r="FQ6" s="83"/>
      <c r="FR6" s="83"/>
      <c r="FS6" s="83"/>
      <c r="FT6" s="83"/>
      <c r="FU6" s="83"/>
      <c r="FV6" s="83"/>
      <c r="FW6" s="83"/>
      <c r="FX6" s="83"/>
      <c r="FY6" s="83"/>
      <c r="FZ6" s="83"/>
      <c r="GA6" s="83"/>
      <c r="GB6" s="83"/>
      <c r="GC6" s="83"/>
      <c r="GD6" s="83"/>
      <c r="GE6" s="83"/>
      <c r="GF6" s="83"/>
      <c r="GG6" s="83"/>
      <c r="GH6" s="83"/>
      <c r="GI6" s="83"/>
      <c r="GJ6" s="83"/>
      <c r="GK6" s="83"/>
      <c r="GL6" s="83"/>
      <c r="GM6" s="83"/>
      <c r="GN6" s="83"/>
      <c r="GO6" s="83"/>
      <c r="GP6" s="83"/>
      <c r="GQ6" s="83"/>
      <c r="GR6" s="83"/>
      <c r="GS6" s="83"/>
      <c r="GT6" s="83"/>
      <c r="GU6" s="83"/>
      <c r="GV6" s="83"/>
      <c r="GW6" s="83"/>
      <c r="GX6" s="83"/>
      <c r="GY6" s="83"/>
      <c r="GZ6" s="83"/>
      <c r="HA6" s="83"/>
      <c r="HB6" s="83"/>
      <c r="HC6" s="83"/>
      <c r="HD6" s="83"/>
      <c r="HE6" s="83"/>
      <c r="HF6" s="83"/>
      <c r="HG6" s="83"/>
      <c r="HH6" s="83"/>
      <c r="HI6" s="83"/>
      <c r="HJ6" s="83"/>
      <c r="HK6" s="83"/>
      <c r="HL6" s="83"/>
      <c r="HM6" s="83"/>
      <c r="HN6" s="83"/>
      <c r="HO6" s="83"/>
      <c r="HP6" s="83"/>
      <c r="HQ6" s="83"/>
      <c r="HR6" s="83"/>
      <c r="HS6" s="83"/>
      <c r="HT6" s="83"/>
      <c r="HU6" s="83"/>
      <c r="HV6" s="83"/>
      <c r="HW6" s="83"/>
      <c r="HX6" s="83"/>
      <c r="HY6" s="83"/>
      <c r="HZ6" s="83"/>
      <c r="IA6" s="83"/>
      <c r="IB6" s="83"/>
      <c r="IC6" s="83"/>
      <c r="ID6" s="83"/>
      <c r="IE6" s="83"/>
      <c r="IF6" s="83"/>
      <c r="IG6" s="83"/>
      <c r="IH6" s="83"/>
      <c r="II6" s="83"/>
      <c r="IJ6" s="83"/>
      <c r="IK6" s="83"/>
      <c r="IL6" s="83"/>
      <c r="IM6" s="83"/>
      <c r="IN6" s="83"/>
      <c r="IO6" s="83"/>
      <c r="IP6" s="83"/>
      <c r="IQ6" s="83"/>
      <c r="IR6" s="83"/>
      <c r="IS6" s="83"/>
      <c r="IT6" s="83"/>
      <c r="IU6" s="83"/>
      <c r="IV6" s="83"/>
      <c r="IW6" s="83"/>
      <c r="IX6" s="83"/>
      <c r="IY6" s="83"/>
      <c r="IZ6" s="83"/>
      <c r="JA6" s="83"/>
      <c r="JB6" s="83"/>
      <c r="JC6" s="83"/>
      <c r="JD6" s="83"/>
      <c r="JE6" s="83"/>
      <c r="JF6" s="83"/>
      <c r="JG6" s="83"/>
      <c r="JH6" s="83"/>
      <c r="JI6" s="83"/>
      <c r="JJ6" s="83"/>
      <c r="JK6" s="83"/>
      <c r="JL6" s="83"/>
      <c r="JM6" s="83"/>
      <c r="JN6" s="83"/>
      <c r="JO6" s="83"/>
      <c r="JP6" s="83"/>
      <c r="JQ6" s="83"/>
      <c r="JR6" s="83"/>
      <c r="JS6" s="83"/>
      <c r="JT6" s="83"/>
      <c r="JU6" s="83"/>
      <c r="JV6" s="83"/>
      <c r="JW6" s="83"/>
      <c r="JX6" s="83"/>
      <c r="JY6" s="83"/>
      <c r="JZ6" s="83"/>
      <c r="KA6" s="83"/>
      <c r="KB6" s="83"/>
      <c r="KC6" s="83"/>
      <c r="KD6" s="83"/>
      <c r="KE6" s="83"/>
      <c r="KF6" s="83"/>
      <c r="KG6" s="83"/>
      <c r="KH6" s="83"/>
      <c r="KI6" s="83"/>
      <c r="KJ6" s="83"/>
      <c r="KK6" s="83"/>
      <c r="KL6" s="83"/>
      <c r="KM6" s="83"/>
      <c r="KN6" s="83"/>
      <c r="KO6" s="83"/>
      <c r="KP6" s="83"/>
      <c r="KQ6" s="83"/>
      <c r="KR6" s="83"/>
      <c r="KS6" s="83"/>
      <c r="KT6" s="83"/>
      <c r="KU6" s="83"/>
      <c r="KV6" s="83"/>
      <c r="KW6" s="83"/>
      <c r="KX6" s="83"/>
      <c r="KY6" s="83"/>
      <c r="KZ6" s="83"/>
      <c r="LA6" s="83"/>
      <c r="LB6" s="83"/>
      <c r="LC6" s="83"/>
      <c r="LD6" s="83"/>
      <c r="LE6" s="83"/>
      <c r="LF6" s="83"/>
      <c r="LG6" s="83"/>
      <c r="LH6" s="83"/>
      <c r="LI6" s="83"/>
      <c r="LJ6" s="83"/>
      <c r="LK6" s="83"/>
      <c r="LL6" s="83"/>
      <c r="LM6" s="83"/>
      <c r="LN6" s="83"/>
      <c r="LO6" s="83"/>
      <c r="LP6" s="83"/>
      <c r="LQ6" s="83"/>
      <c r="LR6" s="83"/>
      <c r="LS6" s="83"/>
      <c r="LT6" s="83"/>
      <c r="LU6" s="83"/>
      <c r="LV6" s="83"/>
      <c r="LW6" s="83"/>
      <c r="LX6" s="83"/>
      <c r="LY6" s="83"/>
      <c r="LZ6" s="83"/>
      <c r="MA6" s="83"/>
      <c r="MB6" s="83"/>
      <c r="MC6" s="83"/>
      <c r="MD6" s="83"/>
      <c r="ME6" s="83"/>
      <c r="MF6" s="83"/>
      <c r="MG6" s="83"/>
      <c r="MH6" s="83"/>
      <c r="MI6" s="83"/>
      <c r="MJ6" s="83"/>
      <c r="MK6" s="83"/>
      <c r="ML6" s="83"/>
      <c r="MM6" s="83"/>
      <c r="MN6" s="83"/>
      <c r="MO6" s="83"/>
      <c r="MP6" s="83"/>
      <c r="MQ6" s="83"/>
      <c r="MR6" s="83"/>
      <c r="MS6" s="83"/>
      <c r="MT6" s="83"/>
      <c r="MU6" s="83"/>
      <c r="MV6" s="83"/>
      <c r="MW6" s="83"/>
      <c r="MX6" s="83"/>
      <c r="MY6" s="83"/>
      <c r="MZ6" s="83"/>
      <c r="NA6" s="83"/>
      <c r="NB6" s="83"/>
      <c r="NC6" s="83"/>
      <c r="ND6" s="83"/>
      <c r="NE6" s="83"/>
      <c r="NF6" s="83"/>
      <c r="NG6" s="83"/>
      <c r="NH6" s="83"/>
      <c r="NI6" s="83"/>
      <c r="NJ6" s="83"/>
      <c r="NK6" s="83"/>
      <c r="NL6" s="83"/>
      <c r="NM6" s="83"/>
      <c r="NN6" s="83"/>
      <c r="NO6" s="83"/>
      <c r="NP6" s="83"/>
      <c r="NQ6" s="83"/>
      <c r="NR6" s="83"/>
      <c r="NS6" s="83"/>
      <c r="NT6" s="83"/>
      <c r="NU6" s="83"/>
      <c r="NV6" s="83"/>
      <c r="NW6" s="83"/>
      <c r="NX6" s="83"/>
      <c r="NY6" s="83"/>
      <c r="NZ6" s="83"/>
      <c r="OA6" s="83"/>
      <c r="OB6" s="83"/>
      <c r="OC6" s="83"/>
      <c r="OD6" s="83"/>
      <c r="OE6" s="83"/>
      <c r="OF6" s="83"/>
      <c r="OG6" s="83"/>
      <c r="OH6" s="83"/>
      <c r="OI6" s="83"/>
      <c r="OJ6" s="83"/>
      <c r="OK6" s="83"/>
      <c r="OL6" s="83"/>
      <c r="OM6" s="83"/>
      <c r="ON6" s="83"/>
      <c r="OO6" s="83"/>
      <c r="OP6" s="83"/>
      <c r="OQ6" s="83"/>
      <c r="OR6" s="83"/>
      <c r="OS6" s="83"/>
      <c r="OT6" s="83"/>
      <c r="OU6" s="83"/>
      <c r="OV6" s="83"/>
      <c r="OW6" s="83"/>
      <c r="OX6" s="83"/>
      <c r="OY6" s="83"/>
      <c r="OZ6" s="83"/>
      <c r="PA6" s="83"/>
      <c r="PB6" s="83"/>
      <c r="PC6" s="83"/>
      <c r="PD6" s="83"/>
      <c r="PE6" s="83"/>
      <c r="PF6" s="83"/>
      <c r="PG6" s="83"/>
      <c r="PH6" s="83"/>
      <c r="PI6" s="83"/>
      <c r="PJ6" s="83"/>
      <c r="PK6" s="83"/>
      <c r="PL6" s="83"/>
      <c r="PM6" s="83"/>
      <c r="PN6" s="83"/>
      <c r="PO6" s="83"/>
      <c r="PP6" s="83"/>
      <c r="PQ6" s="83"/>
      <c r="PR6" s="83"/>
      <c r="PS6" s="83"/>
      <c r="PT6" s="83"/>
      <c r="PU6" s="83"/>
      <c r="PV6" s="83"/>
      <c r="PW6" s="83"/>
      <c r="PX6" s="83"/>
      <c r="PY6" s="83"/>
      <c r="PZ6" s="83"/>
      <c r="QA6" s="83"/>
      <c r="QB6" s="83"/>
      <c r="QC6" s="83"/>
      <c r="QD6" s="83"/>
      <c r="QE6" s="83"/>
      <c r="QF6" s="83"/>
      <c r="QG6" s="83"/>
      <c r="QH6" s="83"/>
      <c r="QI6" s="83"/>
      <c r="QJ6" s="83"/>
      <c r="QK6" s="83"/>
      <c r="QL6" s="83"/>
      <c r="QM6" s="83"/>
      <c r="QN6" s="83"/>
      <c r="QO6" s="83"/>
      <c r="QP6" s="83"/>
      <c r="QQ6" s="83"/>
      <c r="QR6" s="83"/>
      <c r="QS6" s="83"/>
      <c r="QT6" s="83"/>
      <c r="QU6" s="83"/>
      <c r="QV6" s="83"/>
      <c r="QW6" s="83"/>
      <c r="QX6" s="83"/>
      <c r="QY6" s="83"/>
      <c r="QZ6" s="83"/>
      <c r="RA6" s="83"/>
      <c r="RB6" s="83"/>
      <c r="RC6" s="83"/>
      <c r="RD6" s="83"/>
      <c r="RE6" s="83"/>
      <c r="RF6" s="83"/>
      <c r="RG6" s="83"/>
      <c r="RH6" s="83"/>
      <c r="RI6" s="83"/>
      <c r="RJ6" s="83"/>
      <c r="RK6" s="83"/>
      <c r="RL6" s="83"/>
      <c r="RM6" s="83"/>
      <c r="RN6" s="83"/>
      <c r="RO6" s="83"/>
      <c r="RP6" s="83"/>
      <c r="RQ6" s="83"/>
      <c r="RR6" s="83"/>
      <c r="RS6" s="83"/>
      <c r="RT6" s="83"/>
      <c r="RU6" s="83"/>
      <c r="RV6" s="83"/>
      <c r="RW6" s="83"/>
      <c r="RX6" s="83"/>
      <c r="RY6" s="83"/>
      <c r="RZ6" s="83"/>
      <c r="SA6" s="83"/>
      <c r="SB6" s="83"/>
      <c r="SC6" s="83"/>
      <c r="SD6" s="83"/>
      <c r="SE6" s="83"/>
      <c r="SF6" s="83"/>
      <c r="SG6" s="83"/>
      <c r="SH6" s="83"/>
      <c r="SI6" s="83"/>
      <c r="SJ6" s="83"/>
      <c r="SK6" s="83"/>
      <c r="SL6" s="83"/>
      <c r="SM6" s="83"/>
      <c r="SN6" s="83"/>
      <c r="SO6" s="83"/>
      <c r="SP6" s="83"/>
      <c r="SQ6" s="83"/>
      <c r="SR6" s="83"/>
      <c r="SS6" s="83"/>
      <c r="ST6" s="83"/>
      <c r="SU6" s="83"/>
      <c r="SV6" s="83"/>
      <c r="SW6" s="83"/>
      <c r="SX6" s="83"/>
      <c r="SY6" s="83"/>
      <c r="SZ6" s="83"/>
      <c r="TA6" s="83"/>
      <c r="TB6" s="83"/>
      <c r="TC6" s="83"/>
      <c r="TD6" s="83"/>
      <c r="TE6" s="83"/>
      <c r="TF6" s="83"/>
      <c r="TG6" s="83"/>
      <c r="TH6" s="83"/>
      <c r="TI6" s="83"/>
      <c r="TJ6" s="83"/>
      <c r="TK6" s="83"/>
      <c r="TL6" s="83"/>
      <c r="TM6" s="83"/>
      <c r="TN6" s="83"/>
      <c r="TO6" s="83"/>
      <c r="TP6" s="83"/>
      <c r="TQ6" s="83"/>
      <c r="TR6" s="83"/>
      <c r="TS6" s="83"/>
      <c r="TT6" s="83"/>
      <c r="TU6" s="83"/>
      <c r="TV6" s="83"/>
      <c r="TW6" s="83"/>
      <c r="TX6" s="83"/>
      <c r="TY6" s="83"/>
      <c r="TZ6" s="83"/>
      <c r="UA6" s="83"/>
      <c r="UB6" s="83"/>
      <c r="UC6" s="83"/>
      <c r="UD6" s="83"/>
      <c r="UE6" s="83"/>
      <c r="UF6" s="83"/>
      <c r="UG6" s="83"/>
      <c r="UH6" s="83"/>
      <c r="UI6" s="83"/>
      <c r="UJ6" s="83"/>
      <c r="UK6" s="83"/>
      <c r="UL6" s="83"/>
      <c r="UM6" s="83"/>
      <c r="UN6" s="83"/>
      <c r="UO6" s="83"/>
      <c r="UP6" s="83"/>
      <c r="UQ6" s="83"/>
      <c r="UR6" s="83"/>
      <c r="US6" s="83"/>
      <c r="UT6" s="83"/>
      <c r="UU6" s="83"/>
      <c r="UV6" s="83"/>
      <c r="UW6" s="83"/>
      <c r="UX6" s="83"/>
      <c r="UY6" s="83"/>
      <c r="UZ6" s="83"/>
      <c r="VA6" s="83"/>
      <c r="VB6" s="83"/>
      <c r="VC6" s="83"/>
      <c r="VD6" s="83"/>
      <c r="VE6" s="83"/>
      <c r="VF6" s="83"/>
      <c r="VG6" s="83"/>
      <c r="VH6" s="83"/>
      <c r="VI6" s="83"/>
      <c r="VJ6" s="83"/>
      <c r="VK6" s="83"/>
      <c r="VL6" s="83"/>
      <c r="VM6" s="83"/>
      <c r="VN6" s="83"/>
      <c r="VO6" s="83"/>
      <c r="VP6" s="83"/>
      <c r="VQ6" s="83"/>
      <c r="VR6" s="83"/>
      <c r="VS6" s="83"/>
      <c r="VT6" s="83"/>
      <c r="VU6" s="83"/>
      <c r="VV6" s="83"/>
      <c r="VW6" s="83"/>
      <c r="VX6" s="83"/>
      <c r="VY6" s="83"/>
      <c r="VZ6" s="83"/>
      <c r="WA6" s="83"/>
      <c r="WB6" s="83"/>
      <c r="WC6" s="83"/>
      <c r="WD6" s="83"/>
      <c r="WE6" s="83"/>
      <c r="WF6" s="83"/>
      <c r="WG6" s="83"/>
      <c r="WH6" s="83"/>
      <c r="WI6" s="83"/>
      <c r="WJ6" s="83"/>
      <c r="WK6" s="83"/>
      <c r="WL6" s="83"/>
      <c r="WM6" s="83"/>
      <c r="WN6" s="83"/>
      <c r="WO6" s="83"/>
      <c r="WP6" s="83"/>
      <c r="WQ6" s="83"/>
      <c r="WR6" s="83"/>
      <c r="WS6" s="83"/>
      <c r="WT6" s="83"/>
      <c r="WU6" s="83"/>
      <c r="WV6" s="83"/>
      <c r="WW6" s="83"/>
      <c r="WX6" s="83"/>
      <c r="WY6" s="83"/>
      <c r="WZ6" s="83"/>
      <c r="XA6" s="83"/>
      <c r="XB6" s="83"/>
      <c r="XC6" s="83"/>
      <c r="XD6" s="83"/>
      <c r="XE6" s="83"/>
      <c r="XF6" s="83"/>
      <c r="XG6" s="83"/>
      <c r="XH6" s="83"/>
      <c r="XI6" s="83"/>
      <c r="XJ6" s="83"/>
      <c r="XK6" s="83"/>
      <c r="XL6" s="83"/>
      <c r="XM6" s="83"/>
      <c r="XN6" s="83"/>
      <c r="XO6" s="83"/>
      <c r="XP6" s="83"/>
      <c r="XQ6" s="83"/>
      <c r="XR6" s="83"/>
      <c r="XS6" s="83"/>
      <c r="XT6" s="83"/>
      <c r="XU6" s="83"/>
      <c r="XV6" s="83"/>
      <c r="XW6" s="83"/>
      <c r="XX6" s="83"/>
      <c r="XY6" s="83"/>
      <c r="XZ6" s="83"/>
      <c r="YA6" s="83"/>
      <c r="YB6" s="83"/>
      <c r="YC6" s="83"/>
      <c r="YD6" s="83"/>
      <c r="YE6" s="83"/>
      <c r="YF6" s="83"/>
      <c r="YG6" s="83"/>
      <c r="YH6" s="83"/>
      <c r="YI6" s="83"/>
      <c r="YJ6" s="83"/>
      <c r="YK6" s="83"/>
      <c r="YL6" s="83"/>
      <c r="YM6" s="83"/>
      <c r="YN6" s="83"/>
      <c r="YO6" s="83"/>
      <c r="YP6" s="83"/>
      <c r="YQ6" s="83"/>
      <c r="YR6" s="83"/>
      <c r="YS6" s="83"/>
      <c r="YT6" s="83"/>
      <c r="YU6" s="83"/>
      <c r="YV6" s="83"/>
      <c r="YW6" s="83"/>
      <c r="YX6" s="83"/>
      <c r="YY6" s="83"/>
      <c r="YZ6" s="83"/>
      <c r="ZA6" s="83"/>
      <c r="ZB6" s="83"/>
      <c r="ZC6" s="83"/>
      <c r="ZD6" s="83"/>
      <c r="ZE6" s="83"/>
      <c r="ZF6" s="83"/>
      <c r="ZG6" s="83"/>
      <c r="ZH6" s="83"/>
      <c r="ZI6" s="83"/>
      <c r="ZJ6" s="83"/>
      <c r="ZK6" s="83"/>
      <c r="ZL6" s="83"/>
      <c r="ZM6" s="83"/>
      <c r="ZN6" s="83"/>
      <c r="ZO6" s="83"/>
      <c r="ZP6" s="83"/>
      <c r="ZQ6" s="83"/>
      <c r="ZR6" s="83"/>
      <c r="ZS6" s="83"/>
      <c r="ZT6" s="83"/>
      <c r="ZU6" s="83"/>
      <c r="ZV6" s="83"/>
      <c r="ZW6" s="83"/>
      <c r="ZX6" s="83"/>
      <c r="ZY6" s="83"/>
      <c r="ZZ6" s="83"/>
      <c r="AAA6" s="83"/>
      <c r="AAB6" s="83"/>
      <c r="AAC6" s="83"/>
      <c r="AAD6" s="83"/>
      <c r="AAE6" s="83"/>
      <c r="AAF6" s="83"/>
      <c r="AAG6" s="83"/>
      <c r="AAH6" s="83"/>
      <c r="AAI6" s="83"/>
      <c r="AAJ6" s="83"/>
      <c r="AAK6" s="83"/>
      <c r="AAL6" s="83"/>
      <c r="AAM6" s="83"/>
      <c r="AAN6" s="83"/>
      <c r="AAO6" s="83"/>
      <c r="AAP6" s="83"/>
      <c r="AAQ6" s="83"/>
      <c r="AAR6" s="83"/>
      <c r="AAS6" s="83"/>
      <c r="AAT6" s="83"/>
      <c r="AAU6" s="83"/>
      <c r="AAV6" s="83"/>
      <c r="AAW6" s="83"/>
      <c r="AAX6" s="83"/>
      <c r="AAY6" s="83"/>
      <c r="AAZ6" s="83"/>
      <c r="ABA6" s="83"/>
      <c r="ABB6" s="83"/>
      <c r="ABC6" s="83"/>
      <c r="ABD6" s="83"/>
      <c r="ABE6" s="83"/>
      <c r="ABF6" s="83"/>
      <c r="ABG6" s="83"/>
      <c r="ABH6" s="83"/>
      <c r="ABI6" s="83"/>
      <c r="ABJ6" s="83"/>
      <c r="ABK6" s="83"/>
      <c r="ABL6" s="83"/>
      <c r="ABM6" s="83"/>
      <c r="ABN6" s="83"/>
      <c r="ABO6" s="83"/>
      <c r="ABP6" s="83"/>
      <c r="ABQ6" s="83"/>
      <c r="ABR6" s="83"/>
      <c r="ABS6" s="83"/>
      <c r="ABT6" s="83"/>
      <c r="ABU6" s="83"/>
      <c r="ABV6" s="83"/>
      <c r="ABW6" s="83"/>
      <c r="ABX6" s="83"/>
      <c r="ABY6" s="83"/>
      <c r="ABZ6" s="83"/>
      <c r="ACA6" s="83"/>
      <c r="ACB6" s="83"/>
      <c r="ACC6" s="83"/>
      <c r="ACD6" s="83"/>
      <c r="ACE6" s="83"/>
      <c r="ACF6" s="83"/>
      <c r="ACG6" s="83"/>
      <c r="ACH6" s="83"/>
      <c r="ACI6" s="83"/>
      <c r="ACJ6" s="83"/>
      <c r="ACK6" s="83"/>
      <c r="ACL6" s="83"/>
      <c r="ACM6" s="83"/>
      <c r="ACN6" s="83"/>
      <c r="ACO6" s="83"/>
      <c r="ACP6" s="83"/>
      <c r="ACQ6" s="83"/>
      <c r="ACR6" s="83"/>
      <c r="ACS6" s="83"/>
      <c r="ACT6" s="83"/>
      <c r="ACU6" s="83"/>
      <c r="ACV6" s="83"/>
      <c r="ACW6" s="83"/>
      <c r="ACX6" s="83"/>
      <c r="ACY6" s="83"/>
      <c r="ACZ6" s="83"/>
      <c r="ADA6" s="83"/>
      <c r="ADB6" s="83"/>
      <c r="ADC6" s="83"/>
      <c r="ADD6" s="83"/>
      <c r="ADE6" s="83"/>
      <c r="ADF6" s="83"/>
      <c r="ADG6" s="83"/>
      <c r="ADH6" s="83"/>
      <c r="ADI6" s="83"/>
      <c r="ADJ6" s="83"/>
      <c r="ADK6" s="83"/>
      <c r="ADL6" s="83"/>
      <c r="ADM6" s="83"/>
      <c r="ADN6" s="83"/>
      <c r="ADO6" s="83"/>
      <c r="ADP6" s="83"/>
      <c r="ADQ6" s="83"/>
      <c r="ADR6" s="83"/>
      <c r="ADS6" s="83"/>
      <c r="ADT6" s="83"/>
      <c r="ADU6" s="83"/>
      <c r="ADV6" s="83"/>
      <c r="ADW6" s="83"/>
      <c r="ADX6" s="83"/>
      <c r="ADY6" s="83"/>
      <c r="ADZ6" s="83"/>
      <c r="AEA6" s="83"/>
      <c r="AEB6" s="83"/>
      <c r="AEC6" s="83"/>
      <c r="AED6" s="83"/>
      <c r="AEE6" s="83"/>
      <c r="AEF6" s="83"/>
      <c r="AEG6" s="83"/>
      <c r="AEH6" s="83"/>
      <c r="AEI6" s="83"/>
      <c r="AEJ6" s="83"/>
      <c r="AEK6" s="83"/>
      <c r="AEL6" s="83"/>
      <c r="AEM6" s="83"/>
      <c r="AEN6" s="83"/>
      <c r="AEO6" s="83"/>
      <c r="AEP6" s="83"/>
      <c r="AEQ6" s="83"/>
      <c r="AER6" s="83"/>
      <c r="AES6" s="83"/>
      <c r="AET6" s="83"/>
      <c r="AEU6" s="83"/>
      <c r="AEV6" s="83"/>
      <c r="AEW6" s="83"/>
      <c r="AEX6" s="83"/>
      <c r="AEY6" s="83"/>
      <c r="AEZ6" s="83"/>
      <c r="AFA6" s="83"/>
      <c r="AFB6" s="83"/>
      <c r="AFC6" s="83"/>
      <c r="AFD6" s="83"/>
      <c r="AFE6" s="83"/>
      <c r="AFF6" s="83"/>
      <c r="AFG6" s="83"/>
      <c r="AFH6" s="83"/>
      <c r="AFI6" s="83"/>
      <c r="AFJ6" s="83"/>
      <c r="AFK6" s="83"/>
      <c r="AFL6" s="83"/>
      <c r="AFM6" s="83"/>
      <c r="AFN6" s="83"/>
      <c r="AFO6" s="83"/>
      <c r="AFP6" s="83"/>
      <c r="AFQ6" s="83"/>
      <c r="AFR6" s="83"/>
      <c r="AFS6" s="83"/>
      <c r="AFT6" s="83"/>
      <c r="AFU6" s="83"/>
      <c r="AFV6" s="83"/>
      <c r="AFW6" s="83"/>
      <c r="AFX6" s="83"/>
      <c r="AFY6" s="83"/>
      <c r="AFZ6" s="83"/>
      <c r="AGA6" s="83"/>
      <c r="AGB6" s="83"/>
      <c r="AGC6" s="83"/>
      <c r="AGD6" s="83"/>
      <c r="AGE6" s="83"/>
      <c r="AGF6" s="83"/>
      <c r="AGG6" s="83"/>
      <c r="AGH6" s="83"/>
      <c r="AGI6" s="83"/>
      <c r="AGJ6" s="83"/>
      <c r="AGK6" s="83"/>
      <c r="AGL6" s="83"/>
      <c r="AGM6" s="83"/>
      <c r="AGN6" s="83"/>
      <c r="AGO6" s="83"/>
      <c r="AGP6" s="83"/>
      <c r="AGQ6" s="83"/>
      <c r="AGR6" s="83"/>
      <c r="AGS6" s="83"/>
      <c r="AGT6" s="83"/>
      <c r="AGU6" s="83"/>
      <c r="AGV6" s="83"/>
      <c r="AGW6" s="83"/>
      <c r="AGX6" s="83"/>
      <c r="AGY6" s="83"/>
      <c r="AGZ6" s="83"/>
      <c r="AHA6" s="83"/>
      <c r="AHB6" s="83"/>
      <c r="AHC6" s="83"/>
      <c r="AHD6" s="83"/>
      <c r="AHE6" s="83"/>
      <c r="AHF6" s="83"/>
      <c r="AHG6" s="83"/>
      <c r="AHH6" s="83"/>
      <c r="AHI6" s="83"/>
      <c r="AHJ6" s="83"/>
      <c r="AHK6" s="83"/>
      <c r="AHL6" s="83"/>
      <c r="AHM6" s="83"/>
      <c r="AHN6" s="83"/>
      <c r="AHO6" s="83"/>
      <c r="AHP6" s="83"/>
      <c r="AHQ6" s="83"/>
      <c r="AHR6" s="83"/>
      <c r="AHS6" s="83"/>
      <c r="AHT6" s="83"/>
      <c r="AHU6" s="83"/>
      <c r="AHV6" s="83"/>
      <c r="AHW6" s="83"/>
      <c r="AHX6" s="83"/>
      <c r="AHY6" s="83"/>
      <c r="AHZ6" s="83"/>
      <c r="AIA6" s="83"/>
      <c r="AIB6" s="83"/>
      <c r="AIC6" s="83"/>
      <c r="AID6" s="83"/>
      <c r="AIE6" s="83"/>
      <c r="AIF6" s="83"/>
      <c r="AIG6" s="83"/>
      <c r="AIH6" s="83"/>
      <c r="AII6" s="83"/>
      <c r="AIJ6" s="83"/>
      <c r="AIK6" s="83"/>
      <c r="AIL6" s="83"/>
      <c r="AIM6" s="83"/>
      <c r="AIN6" s="83"/>
      <c r="AIO6" s="83"/>
      <c r="AIP6" s="83"/>
      <c r="AIQ6" s="83"/>
      <c r="AIR6" s="83"/>
      <c r="AIS6" s="83"/>
      <c r="AIT6" s="83"/>
      <c r="AIU6" s="83"/>
      <c r="AIV6" s="83"/>
      <c r="AIW6" s="83"/>
      <c r="AIX6" s="83"/>
      <c r="AIY6" s="83"/>
      <c r="AIZ6" s="83"/>
      <c r="AJA6" s="83"/>
      <c r="AJB6" s="83"/>
      <c r="AJC6" s="83"/>
      <c r="AJD6" s="83"/>
      <c r="AJE6" s="83"/>
      <c r="AJF6" s="83"/>
      <c r="AJG6" s="83"/>
      <c r="AJH6" s="83"/>
      <c r="AJI6" s="83"/>
      <c r="AJJ6" s="83"/>
      <c r="AJK6" s="83"/>
      <c r="AJL6" s="83"/>
      <c r="AJM6" s="83"/>
      <c r="AJN6" s="83"/>
      <c r="AJO6" s="83"/>
      <c r="AJP6" s="83"/>
      <c r="AJQ6" s="83"/>
      <c r="AJR6" s="83"/>
      <c r="AJS6" s="83"/>
      <c r="AJT6" s="83"/>
      <c r="AJU6" s="83"/>
      <c r="AJV6" s="83"/>
      <c r="AJW6" s="83"/>
      <c r="AJX6" s="83"/>
      <c r="AJY6" s="83"/>
      <c r="AJZ6" s="83"/>
      <c r="AKA6" s="83"/>
      <c r="AKB6" s="83"/>
      <c r="AKC6" s="83"/>
      <c r="AKD6" s="83"/>
      <c r="AKE6" s="83"/>
      <c r="AKF6" s="83"/>
      <c r="AKG6" s="83"/>
      <c r="AKH6" s="83"/>
      <c r="AKI6" s="83"/>
      <c r="AKJ6" s="83"/>
      <c r="AKK6" s="83"/>
      <c r="AKL6" s="83"/>
      <c r="AKM6" s="83"/>
      <c r="AKN6" s="83"/>
      <c r="AKO6" s="83"/>
      <c r="AKP6" s="83"/>
      <c r="AKQ6" s="83"/>
      <c r="AKR6" s="83"/>
      <c r="AKS6" s="83"/>
      <c r="AKT6" s="83"/>
      <c r="AKU6" s="83"/>
      <c r="AKV6" s="83"/>
      <c r="AKW6" s="83"/>
      <c r="AKX6" s="83"/>
      <c r="AKY6" s="83"/>
      <c r="AKZ6" s="83"/>
      <c r="ALA6" s="83"/>
      <c r="ALB6" s="83"/>
      <c r="ALC6" s="83"/>
      <c r="ALD6" s="83"/>
      <c r="ALE6" s="83"/>
      <c r="ALF6" s="83"/>
      <c r="ALG6" s="83"/>
      <c r="ALH6" s="83"/>
      <c r="ALI6" s="83"/>
      <c r="ALJ6" s="83"/>
      <c r="ALK6" s="83"/>
      <c r="ALL6" s="83"/>
      <c r="ALM6" s="83"/>
      <c r="ALN6" s="83"/>
      <c r="ALO6" s="83"/>
      <c r="ALP6" s="83"/>
      <c r="ALQ6" s="83"/>
      <c r="ALR6" s="83"/>
      <c r="ALS6" s="83"/>
      <c r="ALT6" s="83"/>
      <c r="ALU6" s="83"/>
      <c r="ALV6" s="83"/>
      <c r="ALW6" s="83"/>
      <c r="ALX6" s="83"/>
      <c r="ALY6" s="83"/>
      <c r="ALZ6" s="83"/>
      <c r="AMA6" s="83"/>
      <c r="AMB6" s="83"/>
      <c r="AMC6" s="83"/>
      <c r="AMD6" s="83"/>
      <c r="AME6" s="83"/>
      <c r="AMF6" s="83"/>
      <c r="AMG6" s="83"/>
      <c r="AMH6" s="83"/>
      <c r="AMI6" s="83"/>
      <c r="AMJ6" s="83"/>
      <c r="AMK6" s="83"/>
      <c r="AML6" s="83"/>
      <c r="AMM6" s="83"/>
      <c r="AMN6" s="83"/>
      <c r="AMO6" s="83"/>
      <c r="AMP6" s="83"/>
      <c r="AMQ6" s="83"/>
      <c r="AMR6" s="83"/>
      <c r="AMS6" s="83"/>
      <c r="AMT6" s="83"/>
      <c r="AMU6" s="83"/>
      <c r="AMV6" s="83"/>
      <c r="AMW6" s="83"/>
      <c r="AMX6" s="83"/>
      <c r="AMY6" s="83"/>
      <c r="AMZ6" s="83"/>
      <c r="ANA6" s="83"/>
      <c r="ANB6" s="83"/>
      <c r="ANC6" s="83"/>
      <c r="AND6" s="83"/>
      <c r="ANE6" s="83"/>
      <c r="ANF6" s="83"/>
      <c r="ANG6" s="83"/>
      <c r="ANH6" s="83"/>
      <c r="ANI6" s="83"/>
      <c r="ANJ6" s="83"/>
      <c r="ANK6" s="83"/>
      <c r="ANL6" s="83"/>
      <c r="ANM6" s="83"/>
      <c r="ANN6" s="83"/>
      <c r="ANO6" s="83"/>
      <c r="ANP6" s="83"/>
      <c r="ANQ6" s="83"/>
      <c r="ANR6" s="83"/>
      <c r="ANS6" s="83"/>
      <c r="ANT6" s="83"/>
      <c r="ANU6" s="83"/>
      <c r="ANV6" s="83"/>
      <c r="ANW6" s="83"/>
      <c r="ANX6" s="83"/>
      <c r="ANY6" s="83"/>
      <c r="ANZ6" s="83"/>
      <c r="AOA6" s="83"/>
      <c r="AOB6" s="83"/>
      <c r="AOC6" s="83"/>
      <c r="AOD6" s="83"/>
      <c r="AOE6" s="83"/>
      <c r="AOF6" s="83"/>
      <c r="AOG6" s="83"/>
      <c r="AOH6" s="83"/>
      <c r="AOI6" s="83"/>
      <c r="AOJ6" s="83"/>
      <c r="AOK6" s="83"/>
      <c r="AOL6" s="83"/>
      <c r="AOM6" s="83"/>
      <c r="AON6" s="83"/>
      <c r="AOO6" s="83"/>
      <c r="AOP6" s="83"/>
      <c r="AOQ6" s="83"/>
      <c r="AOR6" s="83"/>
      <c r="AOS6" s="83"/>
      <c r="AOT6" s="83"/>
      <c r="AOU6" s="83"/>
      <c r="AOV6" s="83"/>
      <c r="AOW6" s="83"/>
      <c r="AOX6" s="83"/>
      <c r="AOY6" s="83"/>
      <c r="AOZ6" s="83"/>
      <c r="APA6" s="83"/>
      <c r="APB6" s="83"/>
      <c r="APC6" s="83"/>
      <c r="APD6" s="83"/>
      <c r="APE6" s="83"/>
      <c r="APF6" s="83"/>
      <c r="APG6" s="83"/>
      <c r="APH6" s="83"/>
      <c r="API6" s="83"/>
      <c r="APJ6" s="83"/>
      <c r="APK6" s="83"/>
      <c r="APL6" s="83"/>
      <c r="APM6" s="83"/>
      <c r="APN6" s="83"/>
      <c r="APO6" s="83"/>
      <c r="APP6" s="83"/>
      <c r="APQ6" s="83"/>
      <c r="APR6" s="83"/>
      <c r="APS6" s="83"/>
      <c r="APT6" s="83"/>
      <c r="APU6" s="83"/>
      <c r="APV6" s="83"/>
      <c r="APW6" s="83"/>
      <c r="APX6" s="83"/>
      <c r="APY6" s="83"/>
      <c r="APZ6" s="83"/>
      <c r="AQA6" s="83"/>
      <c r="AQB6" s="83"/>
      <c r="AQC6" s="83"/>
      <c r="AQD6" s="83"/>
      <c r="AQE6" s="83"/>
      <c r="AQF6" s="83"/>
      <c r="AQG6" s="83"/>
      <c r="AQH6" s="83"/>
      <c r="AQI6" s="83"/>
      <c r="AQJ6" s="83"/>
      <c r="AQK6" s="83"/>
      <c r="AQL6" s="83"/>
      <c r="AQM6" s="83"/>
      <c r="AQN6" s="83"/>
      <c r="AQO6" s="83"/>
      <c r="AQP6" s="83"/>
      <c r="AQQ6" s="83"/>
      <c r="AQR6" s="83"/>
      <c r="AQS6" s="83"/>
      <c r="AQT6" s="83"/>
      <c r="AQU6" s="83"/>
      <c r="AQV6" s="83"/>
      <c r="AQW6" s="83"/>
      <c r="AQX6" s="83"/>
      <c r="AQY6" s="83"/>
      <c r="AQZ6" s="83"/>
      <c r="ARA6" s="83"/>
      <c r="ARB6" s="83"/>
      <c r="ARC6" s="83"/>
      <c r="ARD6" s="83"/>
      <c r="ARE6" s="83"/>
      <c r="ARF6" s="83"/>
      <c r="ARG6" s="83"/>
      <c r="ARH6" s="83"/>
      <c r="ARI6" s="83"/>
      <c r="ARJ6" s="83"/>
      <c r="ARK6" s="83"/>
      <c r="ARL6" s="83"/>
      <c r="ARM6" s="83"/>
      <c r="ARN6" s="83"/>
      <c r="ARO6" s="83"/>
      <c r="ARP6" s="83"/>
      <c r="ARQ6" s="83"/>
      <c r="ARR6" s="83"/>
      <c r="ARS6" s="83"/>
      <c r="ART6" s="83"/>
      <c r="ARU6" s="83"/>
      <c r="ARV6" s="83"/>
      <c r="ARW6" s="83"/>
      <c r="ARX6" s="83"/>
      <c r="ARY6" s="83"/>
      <c r="ARZ6" s="83"/>
      <c r="ASA6" s="83"/>
      <c r="ASB6" s="83"/>
      <c r="ASC6" s="83"/>
      <c r="ASD6" s="83"/>
      <c r="ASE6" s="83"/>
      <c r="ASF6" s="83"/>
      <c r="ASG6" s="83"/>
      <c r="ASH6" s="83"/>
      <c r="ASI6" s="83"/>
      <c r="ASJ6" s="83"/>
      <c r="ASK6" s="83"/>
      <c r="ASL6" s="83"/>
      <c r="ASM6" s="83"/>
      <c r="ASN6" s="83"/>
      <c r="ASO6" s="83"/>
      <c r="ASP6" s="83"/>
      <c r="ASQ6" s="83"/>
      <c r="ASR6" s="83"/>
      <c r="ASS6" s="83"/>
      <c r="AST6" s="83"/>
      <c r="ASU6" s="83"/>
      <c r="ASV6" s="83"/>
      <c r="ASW6" s="83"/>
      <c r="ASX6" s="83"/>
      <c r="ASY6" s="83"/>
      <c r="ASZ6" s="83"/>
      <c r="ATA6" s="83"/>
      <c r="ATB6" s="83"/>
      <c r="ATC6" s="83"/>
      <c r="ATD6" s="83"/>
      <c r="ATE6" s="83"/>
      <c r="ATF6" s="83"/>
      <c r="ATG6" s="83"/>
      <c r="ATH6" s="83"/>
      <c r="ATI6" s="83"/>
      <c r="ATJ6" s="83"/>
      <c r="ATK6" s="83"/>
      <c r="ATL6" s="83"/>
      <c r="ATM6" s="83"/>
      <c r="ATN6" s="83"/>
      <c r="ATO6" s="83"/>
      <c r="ATP6" s="83"/>
      <c r="ATQ6" s="83"/>
      <c r="ATR6" s="83"/>
      <c r="ATS6" s="83"/>
      <c r="ATT6" s="83"/>
      <c r="ATU6" s="83"/>
      <c r="ATV6" s="83"/>
      <c r="ATW6" s="83"/>
      <c r="ATX6" s="83"/>
      <c r="ATY6" s="83"/>
      <c r="ATZ6" s="83"/>
      <c r="AUA6" s="83"/>
      <c r="AUB6" s="83"/>
      <c r="AUC6" s="83"/>
      <c r="AUD6" s="83"/>
      <c r="AUE6" s="83"/>
      <c r="AUF6" s="83"/>
      <c r="AUG6" s="83"/>
      <c r="AUH6" s="83"/>
      <c r="AUI6" s="83"/>
      <c r="AUJ6" s="83"/>
      <c r="AUK6" s="83"/>
      <c r="AUL6" s="83"/>
      <c r="AUM6" s="83"/>
      <c r="AUN6" s="83"/>
      <c r="AUO6" s="83"/>
      <c r="AUP6" s="83"/>
      <c r="AUQ6" s="83"/>
      <c r="AUR6" s="83"/>
      <c r="AUS6" s="83"/>
      <c r="AUT6" s="83"/>
      <c r="AUU6" s="83"/>
      <c r="AUV6" s="83"/>
      <c r="AUW6" s="83"/>
      <c r="AUX6" s="83"/>
      <c r="AUY6" s="83"/>
      <c r="AUZ6" s="83"/>
      <c r="AVA6" s="83"/>
      <c r="AVB6" s="83"/>
      <c r="AVC6" s="83"/>
      <c r="AVD6" s="83"/>
      <c r="AVE6" s="83"/>
      <c r="AVF6" s="83"/>
      <c r="AVG6" s="83"/>
      <c r="AVH6" s="83"/>
      <c r="AVI6" s="83"/>
      <c r="AVJ6" s="83"/>
      <c r="AVK6" s="83"/>
      <c r="AVL6" s="83"/>
      <c r="AVM6" s="83"/>
      <c r="AVN6" s="83"/>
      <c r="AVO6" s="83"/>
      <c r="AVP6" s="83"/>
      <c r="AVQ6" s="83"/>
      <c r="AVR6" s="83"/>
      <c r="AVS6" s="83"/>
      <c r="AVT6" s="83"/>
      <c r="AVU6" s="83"/>
      <c r="AVV6" s="83"/>
      <c r="AVW6" s="83"/>
      <c r="AVX6" s="83"/>
      <c r="AVY6" s="83"/>
      <c r="AVZ6" s="83"/>
      <c r="AWA6" s="83"/>
      <c r="AWB6" s="83"/>
      <c r="AWC6" s="83"/>
      <c r="AWD6" s="83"/>
      <c r="AWE6" s="83"/>
      <c r="AWF6" s="83"/>
      <c r="AWG6" s="83"/>
      <c r="AWH6" s="83"/>
      <c r="AWI6" s="83"/>
      <c r="AWJ6" s="83"/>
      <c r="AWK6" s="83"/>
      <c r="AWL6" s="83"/>
      <c r="AWM6" s="83"/>
      <c r="AWN6" s="83"/>
      <c r="AWO6" s="83"/>
      <c r="AWP6" s="83"/>
      <c r="AWQ6" s="83"/>
      <c r="AWR6" s="83"/>
      <c r="AWS6" s="83"/>
      <c r="AWT6" s="83"/>
      <c r="AWU6" s="83"/>
      <c r="AWV6" s="83"/>
      <c r="AWW6" s="83"/>
      <c r="AWX6" s="83"/>
      <c r="AWY6" s="83"/>
      <c r="AWZ6" s="83"/>
      <c r="AXA6" s="83"/>
      <c r="AXB6" s="83"/>
      <c r="AXC6" s="83"/>
      <c r="AXD6" s="83"/>
      <c r="AXE6" s="83"/>
      <c r="AXF6" s="83"/>
      <c r="AXG6" s="83"/>
      <c r="AXH6" s="83"/>
      <c r="AXI6" s="83"/>
      <c r="AXJ6" s="83"/>
      <c r="AXK6" s="83"/>
      <c r="AXL6" s="83"/>
      <c r="AXM6" s="83"/>
      <c r="AXN6" s="83"/>
      <c r="AXO6" s="83"/>
      <c r="AXP6" s="83"/>
      <c r="AXQ6" s="83"/>
      <c r="AXR6" s="83"/>
      <c r="AXS6" s="83"/>
      <c r="AXT6" s="83"/>
      <c r="AXU6" s="83"/>
      <c r="AXV6" s="83"/>
      <c r="AXW6" s="83"/>
      <c r="AXX6" s="83"/>
      <c r="AXY6" s="83"/>
      <c r="AXZ6" s="83"/>
      <c r="AYA6" s="83"/>
      <c r="AYB6" s="83"/>
      <c r="AYC6" s="83"/>
      <c r="AYD6" s="83"/>
      <c r="AYE6" s="83"/>
      <c r="AYF6" s="83"/>
      <c r="AYG6" s="83"/>
      <c r="AYH6" s="83"/>
      <c r="AYI6" s="83"/>
      <c r="AYJ6" s="83"/>
      <c r="AYK6" s="83"/>
      <c r="AYL6" s="83"/>
      <c r="AYM6" s="83"/>
      <c r="AYN6" s="83"/>
      <c r="AYO6" s="83"/>
      <c r="AYP6" s="83"/>
      <c r="AYQ6" s="83"/>
      <c r="AYR6" s="83"/>
      <c r="AYS6" s="83"/>
      <c r="AYT6" s="83"/>
      <c r="AYU6" s="83"/>
      <c r="AYV6" s="83"/>
      <c r="AYW6" s="83"/>
      <c r="AYX6" s="83"/>
      <c r="AYY6" s="83"/>
      <c r="AYZ6" s="83"/>
      <c r="AZA6" s="83"/>
      <c r="AZB6" s="83"/>
      <c r="AZC6" s="83"/>
      <c r="AZD6" s="83"/>
      <c r="AZE6" s="83"/>
      <c r="AZF6" s="83"/>
      <c r="AZG6" s="83"/>
      <c r="AZH6" s="83"/>
      <c r="AZI6" s="83"/>
      <c r="AZJ6" s="83"/>
      <c r="AZK6" s="83"/>
      <c r="AZL6" s="83"/>
      <c r="AZM6" s="83"/>
      <c r="AZN6" s="83"/>
      <c r="AZO6" s="83"/>
      <c r="AZP6" s="83"/>
      <c r="AZQ6" s="83"/>
      <c r="AZR6" s="83"/>
      <c r="AZS6" s="83"/>
      <c r="AZT6" s="83"/>
      <c r="AZU6" s="83"/>
      <c r="AZV6" s="83"/>
      <c r="AZW6" s="83"/>
      <c r="AZX6" s="83"/>
      <c r="AZY6" s="83"/>
      <c r="AZZ6" s="83"/>
      <c r="BAA6" s="83"/>
      <c r="BAB6" s="83"/>
      <c r="BAC6" s="83"/>
      <c r="BAD6" s="83"/>
      <c r="BAE6" s="83"/>
      <c r="BAF6" s="83"/>
      <c r="BAG6" s="83"/>
      <c r="BAH6" s="83"/>
      <c r="BAI6" s="83"/>
      <c r="BAJ6" s="83"/>
      <c r="BAK6" s="83"/>
      <c r="BAL6" s="83"/>
      <c r="BAM6" s="83"/>
      <c r="BAN6" s="83"/>
      <c r="BAO6" s="83"/>
      <c r="BAP6" s="83"/>
      <c r="BAQ6" s="83"/>
      <c r="BAR6" s="83"/>
      <c r="BAS6" s="83"/>
      <c r="BAT6" s="83"/>
      <c r="BAU6" s="83"/>
      <c r="BAV6" s="83"/>
      <c r="BAW6" s="83"/>
      <c r="BAX6" s="83"/>
      <c r="BAY6" s="83"/>
      <c r="BAZ6" s="83"/>
      <c r="BBA6" s="83"/>
      <c r="BBB6" s="83"/>
      <c r="BBC6" s="83"/>
      <c r="BBD6" s="83"/>
      <c r="BBE6" s="83"/>
      <c r="BBF6" s="83"/>
      <c r="BBG6" s="83"/>
      <c r="BBH6" s="83"/>
      <c r="BBI6" s="83"/>
      <c r="BBJ6" s="83"/>
      <c r="BBK6" s="83"/>
      <c r="BBL6" s="83"/>
      <c r="BBM6" s="83"/>
      <c r="BBN6" s="83"/>
      <c r="BBO6" s="83"/>
      <c r="BBP6" s="83"/>
      <c r="BBQ6" s="83"/>
      <c r="BBR6" s="83"/>
      <c r="BBS6" s="83"/>
      <c r="BBT6" s="83"/>
      <c r="BBU6" s="83"/>
      <c r="BBV6" s="83"/>
      <c r="BBW6" s="83"/>
      <c r="BBX6" s="83"/>
      <c r="BBY6" s="83"/>
      <c r="BBZ6" s="83"/>
      <c r="BCA6" s="83"/>
      <c r="BCB6" s="83"/>
      <c r="BCC6" s="83"/>
      <c r="BCD6" s="83"/>
      <c r="BCE6" s="83"/>
      <c r="BCF6" s="83"/>
      <c r="BCG6" s="83"/>
      <c r="BCH6" s="83"/>
      <c r="BCI6" s="83"/>
      <c r="BCJ6" s="83"/>
      <c r="BCK6" s="83"/>
      <c r="BCL6" s="83"/>
      <c r="BCM6" s="83"/>
      <c r="BCN6" s="83"/>
      <c r="BCO6" s="83"/>
      <c r="BCP6" s="83"/>
      <c r="BCQ6" s="83"/>
      <c r="BCR6" s="83"/>
      <c r="BCS6" s="83"/>
      <c r="BCT6" s="83"/>
      <c r="BCU6" s="83"/>
      <c r="BCV6" s="83"/>
      <c r="BCW6" s="83"/>
      <c r="BCX6" s="83"/>
      <c r="BCY6" s="83"/>
      <c r="BCZ6" s="83"/>
      <c r="BDA6" s="83"/>
      <c r="BDB6" s="83"/>
      <c r="BDC6" s="83"/>
      <c r="BDD6" s="83"/>
      <c r="BDE6" s="83"/>
      <c r="BDF6" s="83"/>
      <c r="BDG6" s="83"/>
      <c r="BDH6" s="83"/>
      <c r="BDI6" s="83"/>
      <c r="BDJ6" s="83"/>
      <c r="BDK6" s="83"/>
      <c r="BDL6" s="83"/>
      <c r="BDM6" s="83"/>
      <c r="BDN6" s="83"/>
      <c r="BDO6" s="83"/>
      <c r="BDP6" s="83"/>
      <c r="BDQ6" s="83"/>
      <c r="BDR6" s="83"/>
      <c r="BDS6" s="83"/>
      <c r="BDT6" s="83"/>
      <c r="BDU6" s="83"/>
      <c r="BDV6" s="83"/>
      <c r="BDW6" s="83"/>
      <c r="BDX6" s="83"/>
      <c r="BDY6" s="83"/>
      <c r="BDZ6" s="83"/>
      <c r="BEA6" s="83"/>
      <c r="BEB6" s="83"/>
      <c r="BEC6" s="83"/>
      <c r="BED6" s="83"/>
      <c r="BEE6" s="83"/>
      <c r="BEF6" s="83"/>
      <c r="BEG6" s="83"/>
      <c r="BEH6" s="83"/>
      <c r="BEI6" s="83"/>
      <c r="BEJ6" s="83"/>
      <c r="BEK6" s="83"/>
      <c r="BEL6" s="83"/>
      <c r="BEM6" s="83"/>
      <c r="BEN6" s="83"/>
      <c r="BEO6" s="83"/>
      <c r="BEP6" s="83"/>
      <c r="BEQ6" s="83"/>
      <c r="BER6" s="83"/>
      <c r="BES6" s="83"/>
      <c r="BET6" s="83"/>
      <c r="BEU6" s="83"/>
      <c r="BEV6" s="83"/>
      <c r="BEW6" s="83"/>
      <c r="BEX6" s="83"/>
      <c r="BEY6" s="83"/>
      <c r="BEZ6" s="83"/>
      <c r="BFA6" s="83"/>
      <c r="BFB6" s="83"/>
      <c r="BFC6" s="83"/>
      <c r="BFD6" s="83"/>
      <c r="BFE6" s="83"/>
      <c r="BFF6" s="83"/>
      <c r="BFG6" s="83"/>
      <c r="BFH6" s="83"/>
      <c r="BFI6" s="83"/>
      <c r="BFJ6" s="83"/>
      <c r="BFK6" s="83"/>
      <c r="BFL6" s="83"/>
      <c r="BFM6" s="83"/>
      <c r="BFN6" s="83"/>
      <c r="BFO6" s="83"/>
      <c r="BFP6" s="83"/>
      <c r="BFQ6" s="83"/>
      <c r="BFR6" s="83"/>
      <c r="BFS6" s="83"/>
      <c r="BFT6" s="83"/>
      <c r="BFU6" s="83"/>
      <c r="BFV6" s="83"/>
      <c r="BFW6" s="83"/>
      <c r="BFX6" s="83"/>
      <c r="BFY6" s="83"/>
      <c r="BFZ6" s="83"/>
      <c r="BGA6" s="83"/>
      <c r="BGB6" s="83"/>
      <c r="BGC6" s="83"/>
      <c r="BGD6" s="83"/>
      <c r="BGE6" s="83"/>
      <c r="BGF6" s="83"/>
      <c r="BGG6" s="83"/>
      <c r="BGH6" s="83"/>
      <c r="BGI6" s="83"/>
      <c r="BGJ6" s="83"/>
      <c r="BGK6" s="83"/>
      <c r="BGL6" s="83"/>
      <c r="BGM6" s="83"/>
      <c r="BGN6" s="83"/>
      <c r="BGO6" s="83"/>
      <c r="BGP6" s="83"/>
      <c r="BGQ6" s="83"/>
      <c r="BGR6" s="83"/>
      <c r="BGS6" s="83"/>
      <c r="BGT6" s="83"/>
      <c r="BGU6" s="83"/>
      <c r="BGV6" s="83"/>
      <c r="BGW6" s="83"/>
      <c r="BGX6" s="83"/>
      <c r="BGY6" s="83"/>
      <c r="BGZ6" s="83"/>
      <c r="BHA6" s="83"/>
      <c r="BHB6" s="83"/>
      <c r="BHC6" s="83"/>
      <c r="BHD6" s="83"/>
      <c r="BHE6" s="83"/>
      <c r="BHF6" s="83"/>
      <c r="BHG6" s="83"/>
      <c r="BHH6" s="83"/>
      <c r="BHI6" s="83"/>
      <c r="BHJ6" s="83"/>
      <c r="BHK6" s="83"/>
      <c r="BHL6" s="83"/>
      <c r="BHM6" s="83"/>
      <c r="BHN6" s="83"/>
      <c r="BHO6" s="83"/>
      <c r="BHP6" s="83"/>
      <c r="BHQ6" s="83"/>
      <c r="BHR6" s="83"/>
      <c r="BHS6" s="83"/>
      <c r="BHT6" s="83"/>
      <c r="BHU6" s="83"/>
      <c r="BHV6" s="83"/>
      <c r="BHW6" s="83"/>
      <c r="BHX6" s="83"/>
      <c r="BHY6" s="83"/>
      <c r="BHZ6" s="83"/>
      <c r="BIA6" s="83"/>
      <c r="BIB6" s="83"/>
      <c r="BIC6" s="83"/>
      <c r="BID6" s="83"/>
      <c r="BIE6" s="83"/>
      <c r="BIF6" s="83"/>
      <c r="BIG6" s="83"/>
      <c r="BIH6" s="83"/>
      <c r="BII6" s="83"/>
      <c r="BIJ6" s="83"/>
      <c r="BIK6" s="83"/>
      <c r="BIL6" s="83"/>
      <c r="BIM6" s="83"/>
      <c r="BIN6" s="83"/>
      <c r="BIO6" s="83"/>
      <c r="BIP6" s="83"/>
      <c r="BIQ6" s="83"/>
      <c r="BIR6" s="83"/>
      <c r="BIS6" s="83"/>
      <c r="BIT6" s="83"/>
      <c r="BIU6" s="83"/>
      <c r="BIV6" s="83"/>
      <c r="BIW6" s="83"/>
      <c r="BIX6" s="83"/>
      <c r="BIY6" s="83"/>
      <c r="BIZ6" s="83"/>
      <c r="BJA6" s="83"/>
      <c r="BJB6" s="83"/>
      <c r="BJC6" s="83"/>
      <c r="BJD6" s="83"/>
      <c r="BJE6" s="83"/>
      <c r="BJF6" s="83"/>
      <c r="BJG6" s="83"/>
      <c r="BJH6" s="83"/>
      <c r="BJI6" s="83"/>
      <c r="BJJ6" s="83"/>
      <c r="BJK6" s="83"/>
      <c r="BJL6" s="83"/>
      <c r="BJM6" s="83"/>
      <c r="BJN6" s="83"/>
      <c r="BJO6" s="83"/>
      <c r="BJP6" s="83"/>
      <c r="BJQ6" s="83"/>
      <c r="BJR6" s="83"/>
      <c r="BJS6" s="83"/>
      <c r="BJT6" s="83"/>
      <c r="BJU6" s="83"/>
      <c r="BJV6" s="83"/>
      <c r="BJW6" s="83"/>
      <c r="BJX6" s="83"/>
      <c r="BJY6" s="83"/>
      <c r="BJZ6" s="83"/>
      <c r="BKA6" s="83"/>
      <c r="BKB6" s="83"/>
      <c r="BKC6" s="83"/>
      <c r="BKD6" s="83"/>
      <c r="BKE6" s="83"/>
      <c r="BKF6" s="83"/>
      <c r="BKG6" s="83"/>
      <c r="BKH6" s="83"/>
      <c r="BKI6" s="83"/>
      <c r="BKJ6" s="83"/>
      <c r="BKK6" s="83"/>
      <c r="BKL6" s="83"/>
      <c r="BKM6" s="83"/>
      <c r="BKN6" s="83"/>
      <c r="BKO6" s="83"/>
      <c r="BKP6" s="83"/>
      <c r="BKQ6" s="83"/>
      <c r="BKR6" s="83"/>
      <c r="BKS6" s="83"/>
      <c r="BKT6" s="83"/>
      <c r="BKU6" s="83"/>
      <c r="BKV6" s="83"/>
      <c r="BKW6" s="83"/>
      <c r="BKX6" s="83"/>
      <c r="BKY6" s="83"/>
      <c r="BKZ6" s="83"/>
      <c r="BLA6" s="83"/>
      <c r="BLB6" s="83"/>
      <c r="BLC6" s="83"/>
      <c r="BLD6" s="83"/>
      <c r="BLE6" s="83"/>
      <c r="BLF6" s="83"/>
      <c r="BLG6" s="83"/>
      <c r="BLH6" s="83"/>
      <c r="BLI6" s="83"/>
      <c r="BLJ6" s="83"/>
      <c r="BLK6" s="83"/>
      <c r="BLL6" s="83"/>
      <c r="BLM6" s="83"/>
      <c r="BLN6" s="83"/>
      <c r="BLO6" s="83"/>
      <c r="BLP6" s="83"/>
      <c r="BLQ6" s="83"/>
      <c r="BLR6" s="83"/>
      <c r="BLS6" s="83"/>
      <c r="BLT6" s="83"/>
      <c r="BLU6" s="83"/>
      <c r="BLV6" s="83"/>
      <c r="BLW6" s="83"/>
      <c r="BLX6" s="83"/>
      <c r="BLY6" s="83"/>
      <c r="BLZ6" s="83"/>
      <c r="BMA6" s="83"/>
      <c r="BMB6" s="83"/>
      <c r="BMC6" s="83"/>
      <c r="BMD6" s="83"/>
      <c r="BME6" s="83"/>
      <c r="BMF6" s="83"/>
      <c r="BMG6" s="83"/>
      <c r="BMH6" s="83"/>
      <c r="BMI6" s="83"/>
      <c r="BMJ6" s="83"/>
      <c r="BMK6" s="83"/>
      <c r="BML6" s="83"/>
      <c r="BMM6" s="83"/>
      <c r="BMN6" s="83"/>
      <c r="BMO6" s="83"/>
      <c r="BMP6" s="83"/>
      <c r="BMQ6" s="83"/>
      <c r="BMR6" s="83"/>
      <c r="BMS6" s="83"/>
      <c r="BMT6" s="83"/>
      <c r="BMU6" s="83"/>
      <c r="BMV6" s="83"/>
      <c r="BMW6" s="83"/>
      <c r="BMX6" s="83"/>
      <c r="BMY6" s="83"/>
      <c r="BMZ6" s="83"/>
      <c r="BNA6" s="83"/>
      <c r="BNB6" s="83"/>
      <c r="BNC6" s="83"/>
      <c r="BND6" s="83"/>
      <c r="BNE6" s="83"/>
      <c r="BNF6" s="83"/>
      <c r="BNG6" s="83"/>
      <c r="BNH6" s="83"/>
      <c r="BNI6" s="83"/>
      <c r="BNJ6" s="83"/>
      <c r="BNK6" s="83"/>
      <c r="BNL6" s="83"/>
      <c r="BNM6" s="83"/>
      <c r="BNN6" s="83"/>
      <c r="BNO6" s="83"/>
      <c r="BNP6" s="83"/>
      <c r="BNQ6" s="83"/>
      <c r="BNR6" s="83"/>
      <c r="BNS6" s="83"/>
      <c r="BNT6" s="83"/>
      <c r="BNU6" s="83"/>
      <c r="BNV6" s="83"/>
      <c r="BNW6" s="83"/>
      <c r="BNX6" s="83"/>
      <c r="BNY6" s="83"/>
      <c r="BNZ6" s="83"/>
      <c r="BOA6" s="83"/>
      <c r="BOB6" s="83"/>
      <c r="BOC6" s="83"/>
      <c r="BOD6" s="83"/>
      <c r="BOE6" s="83"/>
      <c r="BOF6" s="83"/>
      <c r="BOG6" s="83"/>
      <c r="BOH6" s="83"/>
      <c r="BOI6" s="83"/>
      <c r="BOJ6" s="83"/>
      <c r="BOK6" s="83"/>
      <c r="BOL6" s="83"/>
      <c r="BOM6" s="83"/>
      <c r="BON6" s="83"/>
      <c r="BOO6" s="83"/>
      <c r="BOP6" s="83"/>
      <c r="BOQ6" s="83"/>
      <c r="BOR6" s="83"/>
      <c r="BOS6" s="83"/>
      <c r="BOT6" s="83"/>
      <c r="BOU6" s="83"/>
      <c r="BOV6" s="83"/>
      <c r="BOW6" s="83"/>
      <c r="BOX6" s="83"/>
      <c r="BOY6" s="83"/>
      <c r="BOZ6" s="83"/>
      <c r="BPA6" s="83"/>
      <c r="BPB6" s="83"/>
      <c r="BPC6" s="83"/>
      <c r="BPD6" s="83"/>
      <c r="BPE6" s="83"/>
      <c r="BPF6" s="83"/>
      <c r="BPG6" s="83"/>
      <c r="BPH6" s="83"/>
      <c r="BPI6" s="83"/>
      <c r="BPJ6" s="83"/>
      <c r="BPK6" s="83"/>
      <c r="BPL6" s="83"/>
      <c r="BPM6" s="83"/>
      <c r="BPN6" s="83"/>
      <c r="BPO6" s="83"/>
      <c r="BPP6" s="83"/>
      <c r="BPQ6" s="83"/>
      <c r="BPR6" s="83"/>
      <c r="BPS6" s="83"/>
      <c r="BPT6" s="83"/>
      <c r="BPU6" s="83"/>
      <c r="BPV6" s="83"/>
      <c r="BPW6" s="83"/>
      <c r="BPX6" s="83"/>
      <c r="BPY6" s="83"/>
      <c r="BPZ6" s="83"/>
      <c r="BQA6" s="83"/>
      <c r="BQB6" s="83"/>
      <c r="BQC6" s="83"/>
      <c r="BQD6" s="83"/>
      <c r="BQE6" s="83"/>
      <c r="BQF6" s="83"/>
      <c r="BQG6" s="83"/>
      <c r="BQH6" s="83"/>
      <c r="BQI6" s="83"/>
      <c r="BQJ6" s="83"/>
      <c r="BQK6" s="83"/>
      <c r="BQL6" s="83"/>
      <c r="BQM6" s="83"/>
      <c r="BQN6" s="83"/>
      <c r="BQO6" s="83"/>
      <c r="BQP6" s="83"/>
      <c r="BQQ6" s="83"/>
      <c r="BQR6" s="83"/>
      <c r="BQS6" s="83"/>
      <c r="BQT6" s="83"/>
      <c r="BQU6" s="83"/>
      <c r="BQV6" s="83"/>
      <c r="BQW6" s="83"/>
      <c r="BQX6" s="83"/>
      <c r="BQY6" s="83"/>
      <c r="BQZ6" s="83"/>
      <c r="BRA6" s="83"/>
      <c r="BRB6" s="83"/>
      <c r="BRC6" s="83"/>
      <c r="BRD6" s="83"/>
      <c r="BRE6" s="83"/>
      <c r="BRF6" s="83"/>
      <c r="BRG6" s="83"/>
      <c r="BRH6" s="83"/>
      <c r="BRI6" s="83"/>
      <c r="BRJ6" s="83"/>
      <c r="BRK6" s="83"/>
      <c r="BRL6" s="83"/>
      <c r="BRM6" s="83"/>
      <c r="BRN6" s="83"/>
      <c r="BRO6" s="83"/>
      <c r="BRP6" s="83"/>
      <c r="BRQ6" s="83"/>
      <c r="BRR6" s="83"/>
      <c r="BRS6" s="83"/>
      <c r="BRT6" s="83"/>
      <c r="BRU6" s="83"/>
      <c r="BRV6" s="83"/>
      <c r="BRW6" s="83"/>
      <c r="BRX6" s="83"/>
      <c r="BRY6" s="83"/>
      <c r="BRZ6" s="83"/>
      <c r="BSA6" s="83"/>
      <c r="BSB6" s="83"/>
      <c r="BSC6" s="83"/>
      <c r="BSD6" s="83"/>
      <c r="BSE6" s="83"/>
      <c r="BSF6" s="83"/>
      <c r="BSG6" s="83"/>
      <c r="BSH6" s="83"/>
      <c r="BSI6" s="83"/>
      <c r="BSJ6" s="83"/>
      <c r="BSK6" s="83"/>
      <c r="BSL6" s="83"/>
      <c r="BSM6" s="83"/>
      <c r="BSN6" s="83"/>
      <c r="BSO6" s="83"/>
      <c r="BSP6" s="83"/>
      <c r="BSQ6" s="83"/>
      <c r="BSR6" s="83"/>
      <c r="BSS6" s="83"/>
      <c r="BST6" s="83"/>
      <c r="BSU6" s="83"/>
      <c r="BSV6" s="83"/>
      <c r="BSW6" s="83"/>
      <c r="BSX6" s="83"/>
      <c r="BSY6" s="83"/>
      <c r="BSZ6" s="83"/>
      <c r="BTA6" s="83"/>
      <c r="BTB6" s="83"/>
      <c r="BTC6" s="83"/>
      <c r="BTD6" s="83"/>
      <c r="BTE6" s="83"/>
      <c r="BTF6" s="83"/>
      <c r="BTG6" s="83"/>
      <c r="BTH6" s="83"/>
      <c r="BTI6" s="83"/>
      <c r="BTJ6" s="83"/>
      <c r="BTK6" s="83"/>
      <c r="BTL6" s="83"/>
      <c r="BTM6" s="83"/>
      <c r="BTN6" s="83"/>
      <c r="BTO6" s="83"/>
      <c r="BTP6" s="83"/>
      <c r="BTQ6" s="83"/>
      <c r="BTR6" s="83"/>
      <c r="BTS6" s="83"/>
      <c r="BTT6" s="83"/>
      <c r="BTU6" s="83"/>
      <c r="BTV6" s="83"/>
      <c r="BTW6" s="83"/>
      <c r="BTX6" s="83"/>
      <c r="BTY6" s="83"/>
      <c r="BTZ6" s="83"/>
      <c r="BUA6" s="83"/>
      <c r="BUB6" s="83"/>
      <c r="BUC6" s="83"/>
      <c r="BUD6" s="83"/>
      <c r="BUE6" s="83"/>
      <c r="BUF6" s="83"/>
      <c r="BUG6" s="83"/>
      <c r="BUH6" s="83"/>
      <c r="BUI6" s="83"/>
      <c r="BUJ6" s="83"/>
      <c r="BUK6" s="83"/>
      <c r="BUL6" s="83"/>
      <c r="BUM6" s="83"/>
      <c r="BUN6" s="83"/>
      <c r="BUO6" s="83"/>
      <c r="BUP6" s="83"/>
      <c r="BUQ6" s="83"/>
      <c r="BUR6" s="83"/>
      <c r="BUS6" s="83"/>
      <c r="BUT6" s="83"/>
      <c r="BUU6" s="83"/>
      <c r="BUV6" s="83"/>
      <c r="BUW6" s="83"/>
      <c r="BUX6" s="83"/>
      <c r="BUY6" s="83"/>
      <c r="BUZ6" s="83"/>
      <c r="BVA6" s="83"/>
      <c r="BVB6" s="83"/>
      <c r="BVC6" s="83"/>
      <c r="BVD6" s="83"/>
      <c r="BVE6" s="83"/>
      <c r="BVF6" s="83"/>
      <c r="BVG6" s="83"/>
      <c r="BVH6" s="83"/>
      <c r="BVI6" s="83"/>
      <c r="BVJ6" s="83"/>
      <c r="BVK6" s="83"/>
      <c r="BVL6" s="83"/>
      <c r="BVM6" s="83"/>
      <c r="BVN6" s="83"/>
      <c r="BVO6" s="83"/>
      <c r="BVP6" s="83"/>
      <c r="BVQ6" s="83"/>
      <c r="BVR6" s="83"/>
      <c r="BVS6" s="83"/>
      <c r="BVT6" s="83"/>
      <c r="BVU6" s="83"/>
      <c r="BVV6" s="83"/>
      <c r="BVW6" s="83"/>
      <c r="BVX6" s="83"/>
      <c r="BVY6" s="83"/>
      <c r="BVZ6" s="83"/>
      <c r="BWA6" s="83"/>
      <c r="BWB6" s="83"/>
      <c r="BWC6" s="83"/>
      <c r="BWD6" s="83"/>
      <c r="BWE6" s="83"/>
      <c r="BWF6" s="83"/>
      <c r="BWG6" s="83"/>
      <c r="BWH6" s="83"/>
      <c r="BWI6" s="83"/>
      <c r="BWJ6" s="83"/>
      <c r="BWK6" s="83"/>
      <c r="BWL6" s="83"/>
      <c r="BWM6" s="83"/>
      <c r="BWN6" s="83"/>
      <c r="BWO6" s="83"/>
      <c r="BWP6" s="83"/>
      <c r="BWQ6" s="83"/>
      <c r="BWR6" s="83"/>
      <c r="BWS6" s="83"/>
      <c r="BWT6" s="83"/>
      <c r="BWU6" s="83"/>
      <c r="BWV6" s="83"/>
      <c r="BWW6" s="83"/>
      <c r="BWX6" s="83"/>
      <c r="BWY6" s="83"/>
      <c r="BWZ6" s="83"/>
      <c r="BXA6" s="83"/>
      <c r="BXB6" s="83"/>
      <c r="BXC6" s="83"/>
      <c r="BXD6" s="83"/>
      <c r="BXE6" s="83"/>
      <c r="BXF6" s="83"/>
      <c r="BXG6" s="83"/>
      <c r="BXH6" s="83"/>
      <c r="BXI6" s="83"/>
      <c r="BXJ6" s="83"/>
      <c r="BXK6" s="83"/>
      <c r="BXL6" s="83"/>
      <c r="BXM6" s="83"/>
      <c r="BXN6" s="83"/>
      <c r="BXO6" s="83"/>
      <c r="BXP6" s="83"/>
      <c r="BXQ6" s="83"/>
      <c r="BXR6" s="83"/>
      <c r="BXS6" s="83"/>
      <c r="BXT6" s="83"/>
      <c r="BXU6" s="83"/>
      <c r="BXV6" s="83"/>
      <c r="BXW6" s="83"/>
      <c r="BXX6" s="83"/>
      <c r="BXY6" s="83"/>
      <c r="BXZ6" s="83"/>
      <c r="BYA6" s="83"/>
      <c r="BYB6" s="83"/>
      <c r="BYC6" s="83"/>
      <c r="BYD6" s="83"/>
      <c r="BYE6" s="83"/>
      <c r="BYF6" s="83"/>
      <c r="BYG6" s="83"/>
      <c r="BYH6" s="83"/>
      <c r="BYI6" s="83"/>
      <c r="BYJ6" s="83"/>
      <c r="BYK6" s="83"/>
      <c r="BYL6" s="83"/>
      <c r="BYM6" s="83"/>
      <c r="BYN6" s="83"/>
      <c r="BYO6" s="83"/>
      <c r="BYP6" s="83"/>
      <c r="BYQ6" s="83"/>
      <c r="BYR6" s="83"/>
      <c r="BYS6" s="83"/>
      <c r="BYT6" s="83"/>
      <c r="BYU6" s="83"/>
      <c r="BYV6" s="83"/>
      <c r="BYW6" s="83"/>
      <c r="BYX6" s="83"/>
      <c r="BYY6" s="83"/>
      <c r="BYZ6" s="83"/>
      <c r="BZA6" s="83"/>
      <c r="BZB6" s="83"/>
      <c r="BZC6" s="83"/>
      <c r="BZD6" s="83"/>
      <c r="BZE6" s="83"/>
      <c r="BZF6" s="83"/>
      <c r="BZG6" s="83"/>
      <c r="BZH6" s="83"/>
      <c r="BZI6" s="83"/>
      <c r="BZJ6" s="83"/>
      <c r="BZK6" s="83"/>
      <c r="BZL6" s="83"/>
      <c r="BZM6" s="83"/>
      <c r="BZN6" s="83"/>
      <c r="BZO6" s="83"/>
      <c r="BZP6" s="83"/>
      <c r="BZQ6" s="83"/>
      <c r="BZR6" s="83"/>
      <c r="BZS6" s="83"/>
      <c r="BZT6" s="83"/>
      <c r="BZU6" s="83"/>
      <c r="BZV6" s="83"/>
      <c r="BZW6" s="83"/>
      <c r="BZX6" s="83"/>
      <c r="BZY6" s="83"/>
      <c r="BZZ6" s="83"/>
      <c r="CAA6" s="83"/>
      <c r="CAB6" s="83"/>
      <c r="CAC6" s="83"/>
      <c r="CAD6" s="83"/>
      <c r="CAE6" s="83"/>
      <c r="CAF6" s="83"/>
      <c r="CAG6" s="83"/>
      <c r="CAH6" s="83"/>
      <c r="CAI6" s="83"/>
      <c r="CAJ6" s="83"/>
      <c r="CAK6" s="83"/>
      <c r="CAL6" s="83"/>
      <c r="CAM6" s="83"/>
      <c r="CAN6" s="83"/>
      <c r="CAO6" s="83"/>
      <c r="CAP6" s="83"/>
      <c r="CAQ6" s="83"/>
      <c r="CAR6" s="83"/>
      <c r="CAS6" s="83"/>
      <c r="CAT6" s="83"/>
      <c r="CAU6" s="83"/>
      <c r="CAV6" s="83"/>
      <c r="CAW6" s="83"/>
      <c r="CAX6" s="83"/>
      <c r="CAY6" s="83"/>
      <c r="CAZ6" s="83"/>
      <c r="CBA6" s="83"/>
      <c r="CBB6" s="83"/>
      <c r="CBC6" s="83"/>
      <c r="CBD6" s="83"/>
      <c r="CBE6" s="83"/>
      <c r="CBF6" s="83"/>
      <c r="CBG6" s="83"/>
      <c r="CBH6" s="83"/>
      <c r="CBI6" s="83"/>
      <c r="CBJ6" s="83"/>
      <c r="CBK6" s="83"/>
      <c r="CBL6" s="83"/>
      <c r="CBM6" s="83"/>
      <c r="CBN6" s="83"/>
      <c r="CBO6" s="83"/>
      <c r="CBP6" s="83"/>
      <c r="CBQ6" s="83"/>
      <c r="CBR6" s="83"/>
      <c r="CBS6" s="83"/>
      <c r="CBT6" s="83"/>
      <c r="CBU6" s="83"/>
      <c r="CBV6" s="83"/>
      <c r="CBW6" s="83"/>
      <c r="CBX6" s="83"/>
      <c r="CBY6" s="83"/>
      <c r="CBZ6" s="83"/>
      <c r="CCA6" s="83"/>
      <c r="CCB6" s="83"/>
      <c r="CCC6" s="83"/>
      <c r="CCD6" s="83"/>
      <c r="CCE6" s="83"/>
      <c r="CCF6" s="83"/>
      <c r="CCG6" s="83"/>
      <c r="CCH6" s="83"/>
      <c r="CCI6" s="83"/>
      <c r="CCJ6" s="83"/>
      <c r="CCK6" s="83"/>
      <c r="CCL6" s="83"/>
      <c r="CCM6" s="83"/>
      <c r="CCN6" s="83"/>
      <c r="CCO6" s="83"/>
      <c r="CCP6" s="83"/>
      <c r="CCQ6" s="83"/>
      <c r="CCR6" s="83"/>
      <c r="CCS6" s="83"/>
      <c r="CCT6" s="83"/>
      <c r="CCU6" s="83"/>
      <c r="CCV6" s="83"/>
      <c r="CCW6" s="83"/>
      <c r="CCX6" s="83"/>
      <c r="CCY6" s="83"/>
      <c r="CCZ6" s="83"/>
      <c r="CDA6" s="83"/>
      <c r="CDB6" s="83"/>
      <c r="CDC6" s="83"/>
      <c r="CDD6" s="83"/>
      <c r="CDE6" s="83"/>
      <c r="CDF6" s="83"/>
      <c r="CDG6" s="83"/>
      <c r="CDH6" s="83"/>
      <c r="CDI6" s="83"/>
      <c r="CDJ6" s="83"/>
      <c r="CDK6" s="83"/>
      <c r="CDL6" s="83"/>
      <c r="CDM6" s="83"/>
      <c r="CDN6" s="83"/>
      <c r="CDO6" s="83"/>
      <c r="CDP6" s="83"/>
      <c r="CDQ6" s="83"/>
      <c r="CDR6" s="83"/>
      <c r="CDS6" s="83"/>
      <c r="CDT6" s="83"/>
      <c r="CDU6" s="83"/>
      <c r="CDV6" s="83"/>
      <c r="CDW6" s="83"/>
      <c r="CDX6" s="83"/>
      <c r="CDY6" s="83"/>
      <c r="CDZ6" s="83"/>
      <c r="CEA6" s="83"/>
      <c r="CEB6" s="83"/>
      <c r="CEC6" s="83"/>
      <c r="CED6" s="83"/>
      <c r="CEE6" s="83"/>
      <c r="CEF6" s="83"/>
      <c r="CEG6" s="83"/>
      <c r="CEH6" s="83"/>
      <c r="CEI6" s="83"/>
      <c r="CEJ6" s="83"/>
      <c r="CEK6" s="83"/>
      <c r="CEL6" s="83"/>
      <c r="CEM6" s="83"/>
      <c r="CEN6" s="83"/>
      <c r="CEO6" s="83"/>
      <c r="CEP6" s="83"/>
      <c r="CEQ6" s="83"/>
      <c r="CER6" s="83"/>
      <c r="CES6" s="83"/>
      <c r="CET6" s="83"/>
      <c r="CEU6" s="83"/>
      <c r="CEV6" s="83"/>
      <c r="CEW6" s="83"/>
      <c r="CEX6" s="83"/>
      <c r="CEY6" s="83"/>
      <c r="CEZ6" s="83"/>
      <c r="CFA6" s="83"/>
      <c r="CFB6" s="83"/>
      <c r="CFC6" s="83"/>
      <c r="CFD6" s="83"/>
      <c r="CFE6" s="83"/>
      <c r="CFF6" s="83"/>
      <c r="CFG6" s="83"/>
      <c r="CFH6" s="83"/>
      <c r="CFI6" s="83"/>
      <c r="CFJ6" s="83"/>
      <c r="CFK6" s="83"/>
      <c r="CFL6" s="83"/>
      <c r="CFM6" s="83"/>
      <c r="CFN6" s="83"/>
      <c r="CFO6" s="83"/>
      <c r="CFP6" s="83"/>
      <c r="CFQ6" s="83"/>
      <c r="CFR6" s="83"/>
      <c r="CFS6" s="83"/>
      <c r="CFT6" s="83"/>
      <c r="CFU6" s="83"/>
      <c r="CFV6" s="83"/>
      <c r="CFW6" s="83"/>
      <c r="CFX6" s="83"/>
      <c r="CFY6" s="83"/>
      <c r="CFZ6" s="83"/>
      <c r="CGA6" s="83"/>
      <c r="CGB6" s="83"/>
      <c r="CGC6" s="83"/>
      <c r="CGD6" s="83"/>
      <c r="CGE6" s="83"/>
      <c r="CGF6" s="83"/>
      <c r="CGG6" s="83"/>
      <c r="CGH6" s="83"/>
      <c r="CGI6" s="83"/>
      <c r="CGJ6" s="83"/>
      <c r="CGK6" s="83"/>
      <c r="CGL6" s="83"/>
      <c r="CGM6" s="83"/>
      <c r="CGN6" s="83"/>
      <c r="CGO6" s="83"/>
      <c r="CGP6" s="83"/>
      <c r="CGQ6" s="83"/>
      <c r="CGR6" s="83"/>
      <c r="CGS6" s="83"/>
      <c r="CGT6" s="83"/>
      <c r="CGU6" s="83"/>
      <c r="CGV6" s="83"/>
      <c r="CGW6" s="83"/>
      <c r="CGX6" s="83"/>
      <c r="CGY6" s="83"/>
      <c r="CGZ6" s="83"/>
      <c r="CHA6" s="83"/>
      <c r="CHB6" s="83"/>
      <c r="CHC6" s="83"/>
      <c r="CHD6" s="83"/>
      <c r="CHE6" s="83"/>
      <c r="CHF6" s="83"/>
      <c r="CHG6" s="83"/>
      <c r="CHH6" s="83"/>
      <c r="CHI6" s="83"/>
      <c r="CHJ6" s="83"/>
      <c r="CHK6" s="83"/>
      <c r="CHL6" s="83"/>
      <c r="CHM6" s="83"/>
      <c r="CHN6" s="83"/>
      <c r="CHO6" s="83"/>
      <c r="CHP6" s="83"/>
      <c r="CHQ6" s="83"/>
      <c r="CHR6" s="83"/>
      <c r="CHS6" s="83"/>
      <c r="CHT6" s="83"/>
      <c r="CHU6" s="83"/>
      <c r="CHV6" s="83"/>
      <c r="CHW6" s="83"/>
      <c r="CHX6" s="83"/>
      <c r="CHY6" s="83"/>
      <c r="CHZ6" s="83"/>
      <c r="CIA6" s="83"/>
      <c r="CIB6" s="83"/>
      <c r="CIC6" s="83"/>
      <c r="CID6" s="83"/>
      <c r="CIE6" s="83"/>
      <c r="CIF6" s="83"/>
      <c r="CIG6" s="83"/>
      <c r="CIH6" s="83"/>
      <c r="CII6" s="83"/>
      <c r="CIJ6" s="83"/>
      <c r="CIK6" s="83"/>
      <c r="CIL6" s="83"/>
      <c r="CIM6" s="83"/>
      <c r="CIN6" s="83"/>
      <c r="CIO6" s="83"/>
      <c r="CIP6" s="83"/>
      <c r="CIQ6" s="83"/>
      <c r="CIR6" s="83"/>
      <c r="CIS6" s="83"/>
      <c r="CIT6" s="83"/>
      <c r="CIU6" s="83"/>
      <c r="CIV6" s="83"/>
      <c r="CIW6" s="83"/>
      <c r="CIX6" s="83"/>
      <c r="CIY6" s="83"/>
      <c r="CIZ6" s="83"/>
      <c r="CJA6" s="83"/>
      <c r="CJB6" s="83"/>
      <c r="CJC6" s="83"/>
      <c r="CJD6" s="83"/>
      <c r="CJE6" s="83"/>
      <c r="CJF6" s="83"/>
      <c r="CJG6" s="83"/>
      <c r="CJH6" s="83"/>
      <c r="CJI6" s="83"/>
      <c r="CJJ6" s="83"/>
      <c r="CJK6" s="83"/>
      <c r="CJL6" s="83"/>
      <c r="CJM6" s="83"/>
      <c r="CJN6" s="83"/>
      <c r="CJO6" s="83"/>
      <c r="CJP6" s="83"/>
      <c r="CJQ6" s="83"/>
      <c r="CJR6" s="83"/>
      <c r="CJS6" s="83"/>
      <c r="CJT6" s="83"/>
      <c r="CJU6" s="83"/>
      <c r="CJV6" s="83"/>
      <c r="CJW6" s="83"/>
      <c r="CJX6" s="83"/>
      <c r="CJY6" s="83"/>
      <c r="CJZ6" s="83"/>
      <c r="CKA6" s="83"/>
      <c r="CKB6" s="83"/>
      <c r="CKC6" s="83"/>
      <c r="CKD6" s="83"/>
      <c r="CKE6" s="83"/>
      <c r="CKF6" s="83"/>
      <c r="CKG6" s="83"/>
      <c r="CKH6" s="83"/>
      <c r="CKI6" s="83"/>
      <c r="CKJ6" s="83"/>
      <c r="CKK6" s="83"/>
      <c r="CKL6" s="83"/>
      <c r="CKM6" s="83"/>
      <c r="CKN6" s="83"/>
      <c r="CKO6" s="83"/>
      <c r="CKP6" s="83"/>
      <c r="CKQ6" s="83"/>
      <c r="CKR6" s="83"/>
      <c r="CKS6" s="83"/>
      <c r="CKT6" s="83"/>
      <c r="CKU6" s="83"/>
      <c r="CKV6" s="83"/>
      <c r="CKW6" s="83"/>
      <c r="CKX6" s="83"/>
      <c r="CKY6" s="83"/>
      <c r="CKZ6" s="83"/>
      <c r="CLA6" s="83"/>
      <c r="CLB6" s="83"/>
      <c r="CLC6" s="83"/>
      <c r="CLD6" s="83"/>
      <c r="CLE6" s="83"/>
      <c r="CLF6" s="83"/>
      <c r="CLG6" s="83"/>
      <c r="CLH6" s="83"/>
      <c r="CLI6" s="83"/>
      <c r="CLJ6" s="83"/>
      <c r="CLK6" s="83"/>
      <c r="CLL6" s="83"/>
      <c r="CLM6" s="83"/>
      <c r="CLN6" s="83"/>
      <c r="CLO6" s="83"/>
      <c r="CLP6" s="83"/>
      <c r="CLQ6" s="83"/>
      <c r="CLR6" s="83"/>
      <c r="CLS6" s="83"/>
      <c r="CLT6" s="83"/>
      <c r="CLU6" s="83"/>
      <c r="CLV6" s="83"/>
      <c r="CLW6" s="83"/>
      <c r="CLX6" s="83"/>
      <c r="CLY6" s="83"/>
      <c r="CLZ6" s="83"/>
      <c r="CMA6" s="83"/>
      <c r="CMB6" s="83"/>
      <c r="CMC6" s="83"/>
      <c r="CMD6" s="83"/>
      <c r="CME6" s="83"/>
      <c r="CMF6" s="83"/>
      <c r="CMG6" s="83"/>
      <c r="CMH6" s="83"/>
      <c r="CMI6" s="83"/>
      <c r="CMJ6" s="83"/>
      <c r="CMK6" s="83"/>
      <c r="CML6" s="83"/>
      <c r="CMM6" s="83"/>
      <c r="CMN6" s="83"/>
      <c r="CMO6" s="83"/>
      <c r="CMP6" s="83"/>
      <c r="CMQ6" s="83"/>
      <c r="CMR6" s="83"/>
      <c r="CMS6" s="83"/>
      <c r="CMT6" s="83"/>
      <c r="CMU6" s="83"/>
      <c r="CMV6" s="83"/>
      <c r="CMW6" s="83"/>
      <c r="CMX6" s="83"/>
      <c r="CMY6" s="83"/>
      <c r="CMZ6" s="83"/>
      <c r="CNA6" s="83"/>
      <c r="CNB6" s="83"/>
      <c r="CNC6" s="83"/>
      <c r="CND6" s="83"/>
      <c r="CNE6" s="83"/>
      <c r="CNF6" s="83"/>
      <c r="CNG6" s="83"/>
      <c r="CNH6" s="83"/>
      <c r="CNI6" s="83"/>
      <c r="CNJ6" s="83"/>
      <c r="CNK6" s="83"/>
      <c r="CNL6" s="83"/>
      <c r="CNM6" s="83"/>
      <c r="CNN6" s="83"/>
      <c r="CNO6" s="83"/>
      <c r="CNP6" s="83"/>
      <c r="CNQ6" s="83"/>
      <c r="CNR6" s="83"/>
      <c r="CNS6" s="83"/>
      <c r="CNT6" s="83"/>
      <c r="CNU6" s="83"/>
      <c r="CNV6" s="83"/>
      <c r="CNW6" s="83"/>
      <c r="CNX6" s="83"/>
      <c r="CNY6" s="83"/>
      <c r="CNZ6" s="83"/>
      <c r="COA6" s="83"/>
      <c r="COB6" s="83"/>
      <c r="COC6" s="83"/>
      <c r="COD6" s="83"/>
      <c r="COE6" s="83"/>
      <c r="COF6" s="83"/>
      <c r="COG6" s="83"/>
      <c r="COH6" s="83"/>
      <c r="COI6" s="83"/>
      <c r="COJ6" s="83"/>
      <c r="COK6" s="83"/>
      <c r="COL6" s="83"/>
      <c r="COM6" s="83"/>
      <c r="CON6" s="83"/>
      <c r="COO6" s="83"/>
      <c r="COP6" s="83"/>
      <c r="COQ6" s="83"/>
      <c r="COR6" s="83"/>
      <c r="COS6" s="83"/>
      <c r="COT6" s="83"/>
      <c r="COU6" s="83"/>
      <c r="COV6" s="83"/>
      <c r="COW6" s="83"/>
      <c r="COX6" s="83"/>
      <c r="COY6" s="83"/>
      <c r="COZ6" s="83"/>
      <c r="CPA6" s="83"/>
      <c r="CPB6" s="83"/>
      <c r="CPC6" s="83"/>
      <c r="CPD6" s="83"/>
      <c r="CPE6" s="83"/>
      <c r="CPF6" s="83"/>
      <c r="CPG6" s="83"/>
      <c r="CPH6" s="83"/>
      <c r="CPI6" s="83"/>
      <c r="CPJ6" s="83"/>
      <c r="CPK6" s="83"/>
      <c r="CPL6" s="83"/>
      <c r="CPM6" s="83"/>
      <c r="CPN6" s="83"/>
      <c r="CPO6" s="83"/>
      <c r="CPP6" s="83"/>
      <c r="CPQ6" s="83"/>
      <c r="CPR6" s="83"/>
      <c r="CPS6" s="83"/>
      <c r="CPT6" s="83"/>
      <c r="CPU6" s="83"/>
      <c r="CPV6" s="83"/>
      <c r="CPW6" s="83"/>
      <c r="CPX6" s="83"/>
      <c r="CPY6" s="83"/>
      <c r="CPZ6" s="83"/>
      <c r="CQA6" s="83"/>
      <c r="CQB6" s="83"/>
      <c r="CQC6" s="83"/>
      <c r="CQD6" s="83"/>
      <c r="CQE6" s="83"/>
      <c r="CQF6" s="83"/>
      <c r="CQG6" s="83"/>
      <c r="CQH6" s="83"/>
      <c r="CQI6" s="83"/>
      <c r="CQJ6" s="83"/>
      <c r="CQK6" s="83"/>
      <c r="CQL6" s="83"/>
      <c r="CQM6" s="83"/>
      <c r="CQN6" s="83"/>
      <c r="CQO6" s="83"/>
      <c r="CQP6" s="83"/>
      <c r="CQQ6" s="83"/>
      <c r="CQR6" s="83"/>
      <c r="CQS6" s="83"/>
      <c r="CQT6" s="83"/>
      <c r="CQU6" s="83"/>
      <c r="CQV6" s="83"/>
      <c r="CQW6" s="83"/>
      <c r="CQX6" s="83"/>
      <c r="CQY6" s="83"/>
      <c r="CQZ6" s="83"/>
      <c r="CRA6" s="83"/>
      <c r="CRB6" s="83"/>
      <c r="CRC6" s="83"/>
      <c r="CRD6" s="83"/>
      <c r="CRE6" s="83"/>
      <c r="CRF6" s="83"/>
      <c r="CRG6" s="83"/>
      <c r="CRH6" s="83"/>
      <c r="CRI6" s="83"/>
      <c r="CRJ6" s="83"/>
      <c r="CRK6" s="83"/>
      <c r="CRL6" s="83"/>
      <c r="CRM6" s="83"/>
      <c r="CRN6" s="83"/>
      <c r="CRO6" s="83"/>
      <c r="CRP6" s="83"/>
      <c r="CRQ6" s="83"/>
      <c r="CRR6" s="83"/>
      <c r="CRS6" s="83"/>
      <c r="CRT6" s="83"/>
      <c r="CRU6" s="83"/>
      <c r="CRV6" s="83"/>
      <c r="CRW6" s="83"/>
      <c r="CRX6" s="83"/>
      <c r="CRY6" s="83"/>
      <c r="CRZ6" s="83"/>
      <c r="CSA6" s="83"/>
      <c r="CSB6" s="83"/>
      <c r="CSC6" s="83"/>
      <c r="CSD6" s="83"/>
      <c r="CSE6" s="83"/>
      <c r="CSF6" s="83"/>
      <c r="CSG6" s="83"/>
      <c r="CSH6" s="83"/>
      <c r="CSI6" s="83"/>
      <c r="CSJ6" s="83"/>
      <c r="CSK6" s="83"/>
      <c r="CSL6" s="83"/>
      <c r="CSM6" s="83"/>
      <c r="CSN6" s="83"/>
      <c r="CSO6" s="83"/>
      <c r="CSP6" s="83"/>
      <c r="CSQ6" s="83"/>
      <c r="CSR6" s="83"/>
      <c r="CSS6" s="83"/>
      <c r="CST6" s="83"/>
      <c r="CSU6" s="83"/>
      <c r="CSV6" s="83"/>
      <c r="CSW6" s="83"/>
      <c r="CSX6" s="83"/>
      <c r="CSY6" s="83"/>
      <c r="CSZ6" s="83"/>
      <c r="CTA6" s="83"/>
      <c r="CTB6" s="83"/>
      <c r="CTC6" s="83"/>
      <c r="CTD6" s="83"/>
      <c r="CTE6" s="83"/>
      <c r="CTF6" s="83"/>
      <c r="CTG6" s="83"/>
      <c r="CTH6" s="83"/>
      <c r="CTI6" s="83"/>
      <c r="CTJ6" s="83"/>
      <c r="CTK6" s="83"/>
      <c r="CTL6" s="83"/>
      <c r="CTM6" s="83"/>
      <c r="CTN6" s="83"/>
      <c r="CTO6" s="83"/>
      <c r="CTP6" s="83"/>
      <c r="CTQ6" s="83"/>
      <c r="CTR6" s="83"/>
      <c r="CTS6" s="83"/>
      <c r="CTT6" s="83"/>
      <c r="CTU6" s="83"/>
      <c r="CTV6" s="83"/>
      <c r="CTW6" s="83"/>
      <c r="CTX6" s="83"/>
      <c r="CTY6" s="83"/>
      <c r="CTZ6" s="83"/>
      <c r="CUA6" s="83"/>
      <c r="CUB6" s="83"/>
      <c r="CUC6" s="83"/>
      <c r="CUD6" s="83"/>
      <c r="CUE6" s="83"/>
      <c r="CUF6" s="83"/>
      <c r="CUG6" s="83"/>
      <c r="CUH6" s="83"/>
      <c r="CUI6" s="83"/>
      <c r="CUJ6" s="83"/>
      <c r="CUK6" s="83"/>
      <c r="CUL6" s="83"/>
      <c r="CUM6" s="83"/>
      <c r="CUN6" s="83"/>
      <c r="CUO6" s="83"/>
      <c r="CUP6" s="83"/>
      <c r="CUQ6" s="83"/>
      <c r="CUR6" s="83"/>
      <c r="CUS6" s="83"/>
      <c r="CUT6" s="83"/>
      <c r="CUU6" s="83"/>
      <c r="CUV6" s="83"/>
      <c r="CUW6" s="83"/>
      <c r="CUX6" s="83"/>
      <c r="CUY6" s="83"/>
      <c r="CUZ6" s="83"/>
      <c r="CVA6" s="83"/>
      <c r="CVB6" s="83"/>
      <c r="CVC6" s="83"/>
      <c r="CVD6" s="83"/>
      <c r="CVE6" s="83"/>
      <c r="CVF6" s="83"/>
      <c r="CVG6" s="83"/>
      <c r="CVH6" s="83"/>
      <c r="CVI6" s="83"/>
      <c r="CVJ6" s="83"/>
      <c r="CVK6" s="83"/>
      <c r="CVL6" s="83"/>
      <c r="CVM6" s="83"/>
      <c r="CVN6" s="83"/>
      <c r="CVO6" s="83"/>
      <c r="CVP6" s="83"/>
      <c r="CVQ6" s="83"/>
      <c r="CVR6" s="83"/>
      <c r="CVS6" s="83"/>
      <c r="CVT6" s="83"/>
      <c r="CVU6" s="83"/>
      <c r="CVV6" s="83"/>
      <c r="CVW6" s="83"/>
      <c r="CVX6" s="83"/>
      <c r="CVY6" s="83"/>
      <c r="CVZ6" s="83"/>
      <c r="CWA6" s="83"/>
      <c r="CWB6" s="83"/>
      <c r="CWC6" s="83"/>
      <c r="CWD6" s="83"/>
      <c r="CWE6" s="83"/>
      <c r="CWF6" s="83"/>
      <c r="CWG6" s="83"/>
      <c r="CWH6" s="83"/>
      <c r="CWI6" s="83"/>
      <c r="CWJ6" s="83"/>
      <c r="CWK6" s="83"/>
      <c r="CWL6" s="83"/>
      <c r="CWM6" s="83"/>
      <c r="CWN6" s="83"/>
      <c r="CWO6" s="83"/>
      <c r="CWP6" s="83"/>
      <c r="CWQ6" s="83"/>
      <c r="CWR6" s="83"/>
      <c r="CWS6" s="83"/>
      <c r="CWT6" s="83"/>
      <c r="CWU6" s="83"/>
      <c r="CWV6" s="83"/>
      <c r="CWW6" s="83"/>
      <c r="CWX6" s="83"/>
      <c r="CWY6" s="83"/>
      <c r="CWZ6" s="83"/>
      <c r="CXA6" s="83"/>
      <c r="CXB6" s="83"/>
      <c r="CXC6" s="83"/>
      <c r="CXD6" s="83"/>
      <c r="CXE6" s="83"/>
      <c r="CXF6" s="83"/>
      <c r="CXG6" s="83"/>
      <c r="CXH6" s="83"/>
      <c r="CXI6" s="83"/>
      <c r="CXJ6" s="83"/>
      <c r="CXK6" s="83"/>
      <c r="CXL6" s="83"/>
      <c r="CXM6" s="83"/>
      <c r="CXN6" s="83"/>
      <c r="CXO6" s="83"/>
      <c r="CXP6" s="83"/>
      <c r="CXQ6" s="83"/>
      <c r="CXR6" s="83"/>
      <c r="CXS6" s="83"/>
      <c r="CXT6" s="83"/>
      <c r="CXU6" s="83"/>
      <c r="CXV6" s="83"/>
      <c r="CXW6" s="83"/>
      <c r="CXX6" s="83"/>
      <c r="CXY6" s="83"/>
      <c r="CXZ6" s="83"/>
      <c r="CYA6" s="83"/>
      <c r="CYB6" s="83"/>
      <c r="CYC6" s="83"/>
      <c r="CYD6" s="83"/>
      <c r="CYE6" s="83"/>
      <c r="CYF6" s="83"/>
      <c r="CYG6" s="83"/>
      <c r="CYH6" s="83"/>
      <c r="CYI6" s="83"/>
      <c r="CYJ6" s="83"/>
      <c r="CYK6" s="83"/>
      <c r="CYL6" s="83"/>
      <c r="CYM6" s="83"/>
      <c r="CYN6" s="83"/>
      <c r="CYO6" s="83"/>
      <c r="CYP6" s="83"/>
      <c r="CYQ6" s="83"/>
      <c r="CYR6" s="83"/>
      <c r="CYS6" s="83"/>
      <c r="CYT6" s="83"/>
      <c r="CYU6" s="83"/>
      <c r="CYV6" s="83"/>
      <c r="CYW6" s="83"/>
      <c r="CYX6" s="83"/>
      <c r="CYY6" s="83"/>
      <c r="CYZ6" s="83"/>
      <c r="CZA6" s="83"/>
      <c r="CZB6" s="83"/>
      <c r="CZC6" s="83"/>
      <c r="CZD6" s="83"/>
      <c r="CZE6" s="83"/>
      <c r="CZF6" s="83"/>
      <c r="CZG6" s="83"/>
      <c r="CZH6" s="83"/>
      <c r="CZI6" s="83"/>
      <c r="CZJ6" s="83"/>
      <c r="CZK6" s="83"/>
      <c r="CZL6" s="83"/>
      <c r="CZM6" s="83"/>
      <c r="CZN6" s="83"/>
      <c r="CZO6" s="83"/>
      <c r="CZP6" s="83"/>
      <c r="CZQ6" s="83"/>
      <c r="CZR6" s="83"/>
      <c r="CZS6" s="83"/>
      <c r="CZT6" s="83"/>
      <c r="CZU6" s="83"/>
      <c r="CZV6" s="83"/>
      <c r="CZW6" s="83"/>
      <c r="CZX6" s="83"/>
      <c r="CZY6" s="83"/>
      <c r="CZZ6" s="83"/>
      <c r="DAA6" s="83"/>
      <c r="DAB6" s="83"/>
      <c r="DAC6" s="83"/>
      <c r="DAD6" s="83"/>
      <c r="DAE6" s="83"/>
      <c r="DAF6" s="83"/>
      <c r="DAG6" s="83"/>
      <c r="DAH6" s="83"/>
      <c r="DAI6" s="83"/>
      <c r="DAJ6" s="83"/>
      <c r="DAK6" s="83"/>
      <c r="DAL6" s="83"/>
      <c r="DAM6" s="83"/>
      <c r="DAN6" s="83"/>
      <c r="DAO6" s="83"/>
      <c r="DAP6" s="83"/>
      <c r="DAQ6" s="83"/>
      <c r="DAR6" s="83"/>
      <c r="DAS6" s="83"/>
      <c r="DAT6" s="83"/>
      <c r="DAU6" s="83"/>
      <c r="DAV6" s="83"/>
      <c r="DAW6" s="83"/>
      <c r="DAX6" s="83"/>
      <c r="DAY6" s="83"/>
      <c r="DAZ6" s="83"/>
      <c r="DBA6" s="83"/>
      <c r="DBB6" s="83"/>
      <c r="DBC6" s="83"/>
      <c r="DBD6" s="83"/>
      <c r="DBE6" s="83"/>
      <c r="DBF6" s="83"/>
      <c r="DBG6" s="83"/>
      <c r="DBH6" s="83"/>
      <c r="DBI6" s="83"/>
      <c r="DBJ6" s="83"/>
      <c r="DBK6" s="83"/>
      <c r="DBL6" s="83"/>
      <c r="DBM6" s="83"/>
      <c r="DBN6" s="83"/>
      <c r="DBO6" s="83"/>
      <c r="DBP6" s="83"/>
      <c r="DBQ6" s="83"/>
      <c r="DBR6" s="83"/>
      <c r="DBS6" s="83"/>
      <c r="DBT6" s="83"/>
      <c r="DBU6" s="83"/>
      <c r="DBV6" s="83"/>
      <c r="DBW6" s="83"/>
      <c r="DBX6" s="83"/>
      <c r="DBY6" s="83"/>
      <c r="DBZ6" s="83"/>
      <c r="DCA6" s="83"/>
      <c r="DCB6" s="83"/>
      <c r="DCC6" s="83"/>
      <c r="DCD6" s="83"/>
      <c r="DCE6" s="83"/>
      <c r="DCF6" s="83"/>
      <c r="DCG6" s="83"/>
      <c r="DCH6" s="83"/>
      <c r="DCI6" s="83"/>
      <c r="DCJ6" s="83"/>
      <c r="DCK6" s="83"/>
      <c r="DCL6" s="83"/>
      <c r="DCM6" s="83"/>
      <c r="DCN6" s="83"/>
      <c r="DCO6" s="83"/>
      <c r="DCP6" s="83"/>
      <c r="DCQ6" s="83"/>
      <c r="DCR6" s="83"/>
      <c r="DCS6" s="83"/>
      <c r="DCT6" s="83"/>
      <c r="DCU6" s="83"/>
      <c r="DCV6" s="83"/>
      <c r="DCW6" s="83"/>
      <c r="DCX6" s="83"/>
      <c r="DCY6" s="83"/>
      <c r="DCZ6" s="83"/>
      <c r="DDA6" s="83"/>
      <c r="DDB6" s="83"/>
      <c r="DDC6" s="83"/>
      <c r="DDD6" s="83"/>
      <c r="DDE6" s="83"/>
      <c r="DDF6" s="83"/>
      <c r="DDG6" s="83"/>
      <c r="DDH6" s="83"/>
      <c r="DDI6" s="83"/>
      <c r="DDJ6" s="83"/>
      <c r="DDK6" s="83"/>
      <c r="DDL6" s="83"/>
      <c r="DDM6" s="83"/>
      <c r="DDN6" s="83"/>
      <c r="DDO6" s="83"/>
      <c r="DDP6" s="83"/>
      <c r="DDQ6" s="83"/>
      <c r="DDR6" s="83"/>
      <c r="DDS6" s="83"/>
      <c r="DDT6" s="83"/>
      <c r="DDU6" s="83"/>
      <c r="DDV6" s="83"/>
      <c r="DDW6" s="83"/>
      <c r="DDX6" s="83"/>
      <c r="DDY6" s="83"/>
      <c r="DDZ6" s="83"/>
      <c r="DEA6" s="83"/>
      <c r="DEB6" s="83"/>
      <c r="DEC6" s="83"/>
      <c r="DED6" s="83"/>
      <c r="DEE6" s="83"/>
      <c r="DEF6" s="83"/>
      <c r="DEG6" s="83"/>
      <c r="DEH6" s="83"/>
      <c r="DEI6" s="83"/>
      <c r="DEJ6" s="83"/>
      <c r="DEK6" s="83"/>
      <c r="DEL6" s="83"/>
      <c r="DEM6" s="83"/>
      <c r="DEN6" s="83"/>
      <c r="DEO6" s="83"/>
      <c r="DEP6" s="83"/>
      <c r="DEQ6" s="83"/>
      <c r="DER6" s="83"/>
      <c r="DES6" s="83"/>
      <c r="DET6" s="83"/>
      <c r="DEU6" s="83"/>
      <c r="DEV6" s="83"/>
      <c r="DEW6" s="83"/>
      <c r="DEX6" s="83"/>
      <c r="DEY6" s="83"/>
      <c r="DEZ6" s="83"/>
      <c r="DFA6" s="83"/>
      <c r="DFB6" s="83"/>
      <c r="DFC6" s="83"/>
      <c r="DFD6" s="83"/>
      <c r="DFE6" s="83"/>
      <c r="DFF6" s="83"/>
      <c r="DFG6" s="83"/>
      <c r="DFH6" s="83"/>
      <c r="DFI6" s="83"/>
      <c r="DFJ6" s="83"/>
      <c r="DFK6" s="83"/>
      <c r="DFL6" s="83"/>
      <c r="DFM6" s="83"/>
      <c r="DFN6" s="83"/>
      <c r="DFO6" s="83"/>
      <c r="DFP6" s="83"/>
      <c r="DFQ6" s="83"/>
      <c r="DFR6" s="83"/>
      <c r="DFS6" s="83"/>
      <c r="DFT6" s="83"/>
      <c r="DFU6" s="83"/>
      <c r="DFV6" s="83"/>
      <c r="DFW6" s="83"/>
      <c r="DFX6" s="83"/>
      <c r="DFY6" s="83"/>
      <c r="DFZ6" s="83"/>
      <c r="DGA6" s="83"/>
      <c r="DGB6" s="83"/>
      <c r="DGC6" s="83"/>
      <c r="DGD6" s="83"/>
      <c r="DGE6" s="83"/>
      <c r="DGF6" s="83"/>
      <c r="DGG6" s="83"/>
      <c r="DGH6" s="83"/>
      <c r="DGI6" s="83"/>
      <c r="DGJ6" s="83"/>
      <c r="DGK6" s="83"/>
      <c r="DGL6" s="83"/>
      <c r="DGM6" s="83"/>
      <c r="DGN6" s="83"/>
      <c r="DGO6" s="83"/>
      <c r="DGP6" s="83"/>
      <c r="DGQ6" s="83"/>
      <c r="DGR6" s="83"/>
      <c r="DGS6" s="83"/>
      <c r="DGT6" s="83"/>
      <c r="DGU6" s="83"/>
      <c r="DGV6" s="83"/>
      <c r="DGW6" s="83"/>
      <c r="DGX6" s="83"/>
      <c r="DGY6" s="83"/>
      <c r="DGZ6" s="83"/>
      <c r="DHA6" s="83"/>
      <c r="DHB6" s="83"/>
      <c r="DHC6" s="83"/>
      <c r="DHD6" s="83"/>
      <c r="DHE6" s="83"/>
      <c r="DHF6" s="83"/>
      <c r="DHG6" s="83"/>
      <c r="DHH6" s="83"/>
      <c r="DHI6" s="83"/>
      <c r="DHJ6" s="83"/>
      <c r="DHK6" s="83"/>
      <c r="DHL6" s="83"/>
      <c r="DHM6" s="83"/>
      <c r="DHN6" s="83"/>
      <c r="DHO6" s="83"/>
      <c r="DHP6" s="83"/>
      <c r="DHQ6" s="83"/>
      <c r="DHR6" s="83"/>
      <c r="DHS6" s="83"/>
      <c r="DHT6" s="83"/>
      <c r="DHU6" s="83"/>
      <c r="DHV6" s="83"/>
      <c r="DHW6" s="83"/>
      <c r="DHX6" s="83"/>
      <c r="DHY6" s="83"/>
      <c r="DHZ6" s="83"/>
      <c r="DIA6" s="83"/>
      <c r="DIB6" s="83"/>
      <c r="DIC6" s="83"/>
      <c r="DID6" s="83"/>
      <c r="DIE6" s="83"/>
      <c r="DIF6" s="83"/>
      <c r="DIG6" s="83"/>
      <c r="DIH6" s="83"/>
      <c r="DII6" s="83"/>
      <c r="DIJ6" s="83"/>
      <c r="DIK6" s="83"/>
      <c r="DIL6" s="83"/>
      <c r="DIM6" s="83"/>
      <c r="DIN6" s="83"/>
      <c r="DIO6" s="83"/>
      <c r="DIP6" s="83"/>
      <c r="DIQ6" s="83"/>
      <c r="DIR6" s="83"/>
      <c r="DIS6" s="83"/>
      <c r="DIT6" s="83"/>
      <c r="DIU6" s="83"/>
      <c r="DIV6" s="83"/>
      <c r="DIW6" s="83"/>
      <c r="DIX6" s="83"/>
      <c r="DIY6" s="83"/>
      <c r="DIZ6" s="83"/>
      <c r="DJA6" s="83"/>
      <c r="DJB6" s="83"/>
      <c r="DJC6" s="83"/>
      <c r="DJD6" s="83"/>
      <c r="DJE6" s="83"/>
      <c r="DJF6" s="83"/>
      <c r="DJG6" s="83"/>
      <c r="DJH6" s="83"/>
      <c r="DJI6" s="83"/>
      <c r="DJJ6" s="83"/>
      <c r="DJK6" s="83"/>
      <c r="DJL6" s="83"/>
      <c r="DJM6" s="83"/>
      <c r="DJN6" s="83"/>
      <c r="DJO6" s="83"/>
      <c r="DJP6" s="83"/>
      <c r="DJQ6" s="83"/>
      <c r="DJR6" s="83"/>
      <c r="DJS6" s="83"/>
      <c r="DJT6" s="83"/>
      <c r="DJU6" s="83"/>
      <c r="DJV6" s="83"/>
      <c r="DJW6" s="83"/>
      <c r="DJX6" s="83"/>
      <c r="DJY6" s="83"/>
      <c r="DJZ6" s="83"/>
      <c r="DKA6" s="83"/>
      <c r="DKB6" s="83"/>
      <c r="DKC6" s="83"/>
      <c r="DKD6" s="83"/>
      <c r="DKE6" s="83"/>
      <c r="DKF6" s="83"/>
      <c r="DKG6" s="83"/>
      <c r="DKH6" s="83"/>
      <c r="DKI6" s="83"/>
      <c r="DKJ6" s="83"/>
      <c r="DKK6" s="83"/>
      <c r="DKL6" s="83"/>
      <c r="DKM6" s="83"/>
      <c r="DKN6" s="83"/>
      <c r="DKO6" s="83"/>
      <c r="DKP6" s="83"/>
      <c r="DKQ6" s="83"/>
      <c r="DKR6" s="83"/>
      <c r="DKS6" s="83"/>
      <c r="DKT6" s="83"/>
      <c r="DKU6" s="83"/>
      <c r="DKV6" s="83"/>
      <c r="DKW6" s="83"/>
      <c r="DKX6" s="83"/>
      <c r="DKY6" s="83"/>
      <c r="DKZ6" s="83"/>
      <c r="DLA6" s="83"/>
      <c r="DLB6" s="83"/>
      <c r="DLC6" s="83"/>
      <c r="DLD6" s="83"/>
      <c r="DLE6" s="83"/>
      <c r="DLF6" s="83"/>
      <c r="DLG6" s="83"/>
      <c r="DLH6" s="83"/>
      <c r="DLI6" s="83"/>
      <c r="DLJ6" s="83"/>
      <c r="DLK6" s="83"/>
      <c r="DLL6" s="83"/>
      <c r="DLM6" s="83"/>
      <c r="DLN6" s="83"/>
      <c r="DLO6" s="83"/>
      <c r="DLP6" s="83"/>
      <c r="DLQ6" s="83"/>
      <c r="DLR6" s="83"/>
      <c r="DLS6" s="83"/>
      <c r="DLT6" s="83"/>
      <c r="DLU6" s="83"/>
      <c r="DLV6" s="83"/>
      <c r="DLW6" s="83"/>
      <c r="DLX6" s="83"/>
      <c r="DLY6" s="83"/>
      <c r="DLZ6" s="83"/>
      <c r="DMA6" s="83"/>
      <c r="DMB6" s="83"/>
      <c r="DMC6" s="83"/>
      <c r="DMD6" s="83"/>
      <c r="DME6" s="83"/>
      <c r="DMF6" s="83"/>
      <c r="DMG6" s="83"/>
      <c r="DMH6" s="83"/>
      <c r="DMI6" s="83"/>
      <c r="DMJ6" s="83"/>
      <c r="DMK6" s="83"/>
      <c r="DML6" s="83"/>
      <c r="DMM6" s="83"/>
      <c r="DMN6" s="83"/>
      <c r="DMO6" s="83"/>
      <c r="DMP6" s="83"/>
      <c r="DMQ6" s="83"/>
      <c r="DMR6" s="83"/>
      <c r="DMS6" s="83"/>
      <c r="DMT6" s="83"/>
      <c r="DMU6" s="83"/>
      <c r="DMV6" s="83"/>
      <c r="DMW6" s="83"/>
      <c r="DMX6" s="83"/>
      <c r="DMY6" s="83"/>
      <c r="DMZ6" s="83"/>
      <c r="DNA6" s="83"/>
      <c r="DNB6" s="83"/>
      <c r="DNC6" s="83"/>
      <c r="DND6" s="83"/>
      <c r="DNE6" s="83"/>
      <c r="DNF6" s="83"/>
      <c r="DNG6" s="83"/>
      <c r="DNH6" s="83"/>
      <c r="DNI6" s="83"/>
      <c r="DNJ6" s="83"/>
      <c r="DNK6" s="83"/>
      <c r="DNL6" s="83"/>
      <c r="DNM6" s="83"/>
      <c r="DNN6" s="83"/>
      <c r="DNO6" s="83"/>
      <c r="DNP6" s="83"/>
      <c r="DNQ6" s="83"/>
      <c r="DNR6" s="83"/>
      <c r="DNS6" s="83"/>
      <c r="DNT6" s="83"/>
      <c r="DNU6" s="83"/>
      <c r="DNV6" s="83"/>
      <c r="DNW6" s="83"/>
      <c r="DNX6" s="83"/>
      <c r="DNY6" s="83"/>
      <c r="DNZ6" s="83"/>
      <c r="DOA6" s="83"/>
      <c r="DOB6" s="83"/>
      <c r="DOC6" s="83"/>
      <c r="DOD6" s="83"/>
      <c r="DOE6" s="83"/>
      <c r="DOF6" s="83"/>
      <c r="DOG6" s="83"/>
      <c r="DOH6" s="83"/>
      <c r="DOI6" s="83"/>
      <c r="DOJ6" s="83"/>
      <c r="DOK6" s="83"/>
      <c r="DOL6" s="83"/>
      <c r="DOM6" s="83"/>
      <c r="DON6" s="83"/>
      <c r="DOO6" s="83"/>
      <c r="DOP6" s="83"/>
      <c r="DOQ6" s="83"/>
      <c r="DOR6" s="83"/>
      <c r="DOS6" s="83"/>
      <c r="DOT6" s="83"/>
      <c r="DOU6" s="83"/>
      <c r="DOV6" s="83"/>
      <c r="DOW6" s="83"/>
      <c r="DOX6" s="83"/>
      <c r="DOY6" s="83"/>
      <c r="DOZ6" s="83"/>
      <c r="DPA6" s="83"/>
      <c r="DPB6" s="83"/>
      <c r="DPC6" s="83"/>
      <c r="DPD6" s="83"/>
      <c r="DPE6" s="83"/>
      <c r="DPF6" s="83"/>
      <c r="DPG6" s="83"/>
      <c r="DPH6" s="83"/>
      <c r="DPI6" s="83"/>
      <c r="DPJ6" s="83"/>
      <c r="DPK6" s="83"/>
      <c r="DPL6" s="83"/>
      <c r="DPM6" s="83"/>
      <c r="DPN6" s="83"/>
      <c r="DPO6" s="83"/>
      <c r="DPP6" s="83"/>
      <c r="DPQ6" s="83"/>
      <c r="DPR6" s="83"/>
      <c r="DPS6" s="83"/>
      <c r="DPT6" s="83"/>
      <c r="DPU6" s="83"/>
      <c r="DPV6" s="83"/>
      <c r="DPW6" s="83"/>
      <c r="DPX6" s="83"/>
      <c r="DPY6" s="83"/>
      <c r="DPZ6" s="83"/>
      <c r="DQA6" s="83"/>
      <c r="DQB6" s="83"/>
      <c r="DQC6" s="83"/>
      <c r="DQD6" s="83"/>
      <c r="DQE6" s="83"/>
      <c r="DQF6" s="83"/>
      <c r="DQG6" s="83"/>
      <c r="DQH6" s="83"/>
      <c r="DQI6" s="83"/>
      <c r="DQJ6" s="83"/>
      <c r="DQK6" s="83"/>
      <c r="DQL6" s="83"/>
      <c r="DQM6" s="83"/>
      <c r="DQN6" s="83"/>
      <c r="DQO6" s="83"/>
      <c r="DQP6" s="83"/>
      <c r="DQQ6" s="83"/>
      <c r="DQR6" s="83"/>
      <c r="DQS6" s="83"/>
      <c r="DQT6" s="83"/>
      <c r="DQU6" s="83"/>
      <c r="DQV6" s="83"/>
      <c r="DQW6" s="83"/>
      <c r="DQX6" s="83"/>
      <c r="DQY6" s="83"/>
      <c r="DQZ6" s="83"/>
      <c r="DRA6" s="83"/>
      <c r="DRB6" s="83"/>
      <c r="DRC6" s="83"/>
      <c r="DRD6" s="83"/>
      <c r="DRE6" s="83"/>
      <c r="DRF6" s="83"/>
      <c r="DRG6" s="83"/>
      <c r="DRH6" s="83"/>
      <c r="DRI6" s="83"/>
      <c r="DRJ6" s="83"/>
      <c r="DRK6" s="83"/>
      <c r="DRL6" s="83"/>
      <c r="DRM6" s="83"/>
      <c r="DRN6" s="83"/>
      <c r="DRO6" s="83"/>
      <c r="DRP6" s="83"/>
      <c r="DRQ6" s="83"/>
      <c r="DRR6" s="83"/>
      <c r="DRS6" s="83"/>
      <c r="DRT6" s="83"/>
      <c r="DRU6" s="83"/>
      <c r="DRV6" s="83"/>
      <c r="DRW6" s="83"/>
      <c r="DRX6" s="83"/>
      <c r="DRY6" s="83"/>
      <c r="DRZ6" s="83"/>
      <c r="DSA6" s="83"/>
      <c r="DSB6" s="83"/>
      <c r="DSC6" s="83"/>
      <c r="DSD6" s="83"/>
      <c r="DSE6" s="83"/>
      <c r="DSF6" s="83"/>
      <c r="DSG6" s="83"/>
      <c r="DSH6" s="83"/>
      <c r="DSI6" s="83"/>
      <c r="DSJ6" s="83"/>
      <c r="DSK6" s="83"/>
      <c r="DSL6" s="83"/>
      <c r="DSM6" s="83"/>
      <c r="DSN6" s="83"/>
      <c r="DSO6" s="83"/>
      <c r="DSP6" s="83"/>
      <c r="DSQ6" s="83"/>
      <c r="DSR6" s="83"/>
      <c r="DSS6" s="83"/>
      <c r="DST6" s="83"/>
      <c r="DSU6" s="83"/>
      <c r="DSV6" s="83"/>
      <c r="DSW6" s="83"/>
      <c r="DSX6" s="83"/>
      <c r="DSY6" s="83"/>
      <c r="DSZ6" s="83"/>
      <c r="DTA6" s="83"/>
      <c r="DTB6" s="83"/>
      <c r="DTC6" s="83"/>
      <c r="DTD6" s="83"/>
      <c r="DTE6" s="83"/>
      <c r="DTF6" s="83"/>
      <c r="DTG6" s="83"/>
      <c r="DTH6" s="83"/>
      <c r="DTI6" s="83"/>
      <c r="DTJ6" s="83"/>
      <c r="DTK6" s="83"/>
      <c r="DTL6" s="83"/>
      <c r="DTM6" s="83"/>
      <c r="DTN6" s="83"/>
      <c r="DTO6" s="83"/>
      <c r="DTP6" s="83"/>
      <c r="DTQ6" s="83"/>
      <c r="DTR6" s="83"/>
      <c r="DTS6" s="83"/>
      <c r="DTT6" s="83"/>
      <c r="DTU6" s="83"/>
      <c r="DTV6" s="83"/>
      <c r="DTW6" s="83"/>
      <c r="DTX6" s="83"/>
      <c r="DTY6" s="83"/>
      <c r="DTZ6" s="83"/>
      <c r="DUA6" s="83"/>
      <c r="DUB6" s="83"/>
      <c r="DUC6" s="83"/>
      <c r="DUD6" s="83"/>
      <c r="DUE6" s="83"/>
      <c r="DUF6" s="83"/>
      <c r="DUG6" s="83"/>
      <c r="DUH6" s="83"/>
      <c r="DUI6" s="83"/>
      <c r="DUJ6" s="83"/>
      <c r="DUK6" s="83"/>
      <c r="DUL6" s="83"/>
      <c r="DUM6" s="83"/>
      <c r="DUN6" s="83"/>
      <c r="DUO6" s="83"/>
      <c r="DUP6" s="83"/>
      <c r="DUQ6" s="83"/>
      <c r="DUR6" s="83"/>
      <c r="DUS6" s="83"/>
      <c r="DUT6" s="83"/>
      <c r="DUU6" s="83"/>
      <c r="DUV6" s="83"/>
      <c r="DUW6" s="83"/>
      <c r="DUX6" s="83"/>
      <c r="DUY6" s="83"/>
      <c r="DUZ6" s="83"/>
      <c r="DVA6" s="83"/>
      <c r="DVB6" s="83"/>
      <c r="DVC6" s="83"/>
      <c r="DVD6" s="83"/>
      <c r="DVE6" s="83"/>
      <c r="DVF6" s="83"/>
      <c r="DVG6" s="83"/>
      <c r="DVH6" s="83"/>
      <c r="DVI6" s="83"/>
      <c r="DVJ6" s="83"/>
      <c r="DVK6" s="83"/>
      <c r="DVL6" s="83"/>
      <c r="DVM6" s="83"/>
      <c r="DVN6" s="83"/>
      <c r="DVO6" s="83"/>
      <c r="DVP6" s="83"/>
      <c r="DVQ6" s="83"/>
      <c r="DVR6" s="83"/>
      <c r="DVS6" s="83"/>
      <c r="DVT6" s="83"/>
      <c r="DVU6" s="83"/>
      <c r="DVV6" s="83"/>
      <c r="DVW6" s="83"/>
      <c r="DVX6" s="83"/>
      <c r="DVY6" s="83"/>
      <c r="DVZ6" s="83"/>
      <c r="DWA6" s="83"/>
      <c r="DWB6" s="83"/>
      <c r="DWC6" s="83"/>
      <c r="DWD6" s="83"/>
      <c r="DWE6" s="83"/>
      <c r="DWF6" s="83"/>
      <c r="DWG6" s="83"/>
      <c r="DWH6" s="83"/>
      <c r="DWI6" s="83"/>
      <c r="DWJ6" s="83"/>
      <c r="DWK6" s="83"/>
      <c r="DWL6" s="83"/>
      <c r="DWM6" s="83"/>
      <c r="DWN6" s="83"/>
      <c r="DWO6" s="83"/>
      <c r="DWP6" s="83"/>
      <c r="DWQ6" s="83"/>
      <c r="DWR6" s="83"/>
      <c r="DWS6" s="83"/>
      <c r="DWT6" s="83"/>
      <c r="DWU6" s="83"/>
      <c r="DWV6" s="83"/>
      <c r="DWW6" s="83"/>
      <c r="DWX6" s="83"/>
      <c r="DWY6" s="83"/>
      <c r="DWZ6" s="83"/>
      <c r="DXA6" s="83"/>
      <c r="DXB6" s="83"/>
      <c r="DXC6" s="83"/>
      <c r="DXD6" s="83"/>
      <c r="DXE6" s="83"/>
      <c r="DXF6" s="83"/>
      <c r="DXG6" s="83"/>
      <c r="DXH6" s="83"/>
      <c r="DXI6" s="83"/>
      <c r="DXJ6" s="83"/>
      <c r="DXK6" s="83"/>
      <c r="DXL6" s="83"/>
      <c r="DXM6" s="83"/>
      <c r="DXN6" s="83"/>
      <c r="DXO6" s="83"/>
      <c r="DXP6" s="83"/>
      <c r="DXQ6" s="83"/>
      <c r="DXR6" s="83"/>
      <c r="DXS6" s="83"/>
      <c r="DXT6" s="83"/>
      <c r="DXU6" s="83"/>
      <c r="DXV6" s="83"/>
      <c r="DXW6" s="83"/>
      <c r="DXX6" s="83"/>
      <c r="DXY6" s="83"/>
      <c r="DXZ6" s="83"/>
      <c r="DYA6" s="83"/>
      <c r="DYB6" s="83"/>
      <c r="DYC6" s="83"/>
      <c r="DYD6" s="83"/>
      <c r="DYE6" s="83"/>
      <c r="DYF6" s="83"/>
      <c r="DYG6" s="83"/>
      <c r="DYH6" s="83"/>
      <c r="DYI6" s="83"/>
      <c r="DYJ6" s="83"/>
      <c r="DYK6" s="83"/>
      <c r="DYL6" s="83"/>
      <c r="DYM6" s="83"/>
      <c r="DYN6" s="83"/>
      <c r="DYO6" s="83"/>
      <c r="DYP6" s="83"/>
      <c r="DYQ6" s="83"/>
      <c r="DYR6" s="83"/>
      <c r="DYS6" s="83"/>
      <c r="DYT6" s="83"/>
      <c r="DYU6" s="83"/>
      <c r="DYV6" s="83"/>
      <c r="DYW6" s="83"/>
      <c r="DYX6" s="83"/>
      <c r="DYY6" s="83"/>
      <c r="DYZ6" s="83"/>
      <c r="DZA6" s="83"/>
      <c r="DZB6" s="83"/>
      <c r="DZC6" s="83"/>
      <c r="DZD6" s="83"/>
      <c r="DZE6" s="83"/>
      <c r="DZF6" s="83"/>
      <c r="DZG6" s="83"/>
      <c r="DZH6" s="83"/>
      <c r="DZI6" s="83"/>
      <c r="DZJ6" s="83"/>
      <c r="DZK6" s="83"/>
      <c r="DZL6" s="83"/>
      <c r="DZM6" s="83"/>
      <c r="DZN6" s="83"/>
      <c r="DZO6" s="83"/>
      <c r="DZP6" s="83"/>
      <c r="DZQ6" s="83"/>
      <c r="DZR6" s="83"/>
      <c r="DZS6" s="83"/>
      <c r="DZT6" s="83"/>
      <c r="DZU6" s="83"/>
      <c r="DZV6" s="83"/>
      <c r="DZW6" s="83"/>
      <c r="DZX6" s="83"/>
      <c r="DZY6" s="83"/>
      <c r="DZZ6" s="83"/>
      <c r="EAA6" s="83"/>
      <c r="EAB6" s="83"/>
      <c r="EAC6" s="83"/>
      <c r="EAD6" s="83"/>
      <c r="EAE6" s="83"/>
      <c r="EAF6" s="83"/>
      <c r="EAG6" s="83"/>
      <c r="EAH6" s="83"/>
      <c r="EAI6" s="83"/>
      <c r="EAJ6" s="83"/>
      <c r="EAK6" s="83"/>
      <c r="EAL6" s="83"/>
      <c r="EAM6" s="83"/>
      <c r="EAN6" s="83"/>
      <c r="EAO6" s="83"/>
      <c r="EAP6" s="83"/>
      <c r="EAQ6" s="83"/>
      <c r="EAR6" s="83"/>
      <c r="EAS6" s="83"/>
      <c r="EAT6" s="83"/>
      <c r="EAU6" s="83"/>
      <c r="EAV6" s="83"/>
      <c r="EAW6" s="83"/>
      <c r="EAX6" s="83"/>
      <c r="EAY6" s="83"/>
      <c r="EAZ6" s="83"/>
      <c r="EBA6" s="83"/>
      <c r="EBB6" s="83"/>
      <c r="EBC6" s="83"/>
      <c r="EBD6" s="83"/>
      <c r="EBE6" s="83"/>
      <c r="EBF6" s="83"/>
      <c r="EBG6" s="83"/>
      <c r="EBH6" s="83"/>
      <c r="EBI6" s="83"/>
      <c r="EBJ6" s="83"/>
      <c r="EBK6" s="83"/>
      <c r="EBL6" s="83"/>
      <c r="EBM6" s="83"/>
      <c r="EBN6" s="83"/>
      <c r="EBO6" s="83"/>
      <c r="EBP6" s="83"/>
      <c r="EBQ6" s="83"/>
      <c r="EBR6" s="83"/>
      <c r="EBS6" s="83"/>
      <c r="EBT6" s="83"/>
      <c r="EBU6" s="83"/>
      <c r="EBV6" s="83"/>
      <c r="EBW6" s="83"/>
      <c r="EBX6" s="83"/>
      <c r="EBY6" s="83"/>
      <c r="EBZ6" s="83"/>
      <c r="ECA6" s="83"/>
      <c r="ECB6" s="83"/>
      <c r="ECC6" s="83"/>
      <c r="ECD6" s="83"/>
      <c r="ECE6" s="83"/>
      <c r="ECF6" s="83"/>
      <c r="ECG6" s="83"/>
      <c r="ECH6" s="83"/>
      <c r="ECI6" s="83"/>
      <c r="ECJ6" s="83"/>
      <c r="ECK6" s="83"/>
      <c r="ECL6" s="83"/>
      <c r="ECM6" s="83"/>
      <c r="ECN6" s="83"/>
      <c r="ECO6" s="83"/>
      <c r="ECP6" s="83"/>
      <c r="ECQ6" s="83"/>
      <c r="ECR6" s="83"/>
      <c r="ECS6" s="83"/>
      <c r="ECT6" s="83"/>
      <c r="ECU6" s="83"/>
      <c r="ECV6" s="83"/>
      <c r="ECW6" s="83"/>
      <c r="ECX6" s="83"/>
      <c r="ECY6" s="83"/>
      <c r="ECZ6" s="83"/>
      <c r="EDA6" s="83"/>
      <c r="EDB6" s="83"/>
      <c r="EDC6" s="83"/>
      <c r="EDD6" s="83"/>
      <c r="EDE6" s="83"/>
      <c r="EDF6" s="83"/>
      <c r="EDG6" s="83"/>
      <c r="EDH6" s="83"/>
      <c r="EDI6" s="83"/>
      <c r="EDJ6" s="83"/>
      <c r="EDK6" s="83"/>
      <c r="EDL6" s="83"/>
      <c r="EDM6" s="83"/>
      <c r="EDN6" s="83"/>
      <c r="EDO6" s="83"/>
      <c r="EDP6" s="83"/>
      <c r="EDQ6" s="83"/>
      <c r="EDR6" s="83"/>
      <c r="EDS6" s="83"/>
      <c r="EDT6" s="83"/>
      <c r="EDU6" s="83"/>
      <c r="EDV6" s="83"/>
      <c r="EDW6" s="83"/>
      <c r="EDX6" s="83"/>
      <c r="EDY6" s="83"/>
      <c r="EDZ6" s="83"/>
      <c r="EEA6" s="83"/>
      <c r="EEB6" s="83"/>
      <c r="EEC6" s="83"/>
      <c r="EED6" s="83"/>
      <c r="EEE6" s="83"/>
      <c r="EEF6" s="83"/>
      <c r="EEG6" s="83"/>
      <c r="EEH6" s="83"/>
      <c r="EEI6" s="83"/>
      <c r="EEJ6" s="83"/>
      <c r="EEK6" s="83"/>
      <c r="EEL6" s="83"/>
      <c r="EEM6" s="83"/>
      <c r="EEN6" s="83"/>
      <c r="EEO6" s="83"/>
      <c r="EEP6" s="83"/>
      <c r="EEQ6" s="83"/>
      <c r="EER6" s="83"/>
      <c r="EES6" s="83"/>
      <c r="EET6" s="83"/>
      <c r="EEU6" s="83"/>
      <c r="EEV6" s="83"/>
      <c r="EEW6" s="83"/>
      <c r="EEX6" s="83"/>
      <c r="EEY6" s="83"/>
      <c r="EEZ6" s="83"/>
      <c r="EFA6" s="83"/>
      <c r="EFB6" s="83"/>
      <c r="EFC6" s="83"/>
      <c r="EFD6" s="83"/>
      <c r="EFE6" s="83"/>
      <c r="EFF6" s="83"/>
      <c r="EFG6" s="83"/>
      <c r="EFH6" s="83"/>
      <c r="EFI6" s="83"/>
      <c r="EFJ6" s="83"/>
      <c r="EFK6" s="83"/>
      <c r="EFL6" s="83"/>
      <c r="EFM6" s="83"/>
      <c r="EFN6" s="83"/>
      <c r="EFO6" s="83"/>
      <c r="EFP6" s="83"/>
      <c r="EFQ6" s="83"/>
      <c r="EFR6" s="83"/>
      <c r="EFS6" s="83"/>
      <c r="EFT6" s="83"/>
      <c r="EFU6" s="83"/>
      <c r="EFV6" s="83"/>
      <c r="EFW6" s="83"/>
      <c r="EFX6" s="83"/>
      <c r="EFY6" s="83"/>
      <c r="EFZ6" s="83"/>
      <c r="EGA6" s="83"/>
      <c r="EGB6" s="83"/>
      <c r="EGC6" s="83"/>
      <c r="EGD6" s="83"/>
      <c r="EGE6" s="83"/>
      <c r="EGF6" s="83"/>
      <c r="EGG6" s="83"/>
      <c r="EGH6" s="83"/>
      <c r="EGI6" s="83"/>
      <c r="EGJ6" s="83"/>
      <c r="EGK6" s="83"/>
    </row>
    <row r="7" spans="1:3573" s="86" customFormat="1" ht="40.5" customHeight="1" x14ac:dyDescent="0.25">
      <c r="A7" s="395"/>
      <c r="B7" s="395"/>
      <c r="C7" s="395"/>
      <c r="D7" s="395"/>
      <c r="E7" s="395"/>
      <c r="F7" s="395"/>
      <c r="G7" s="400" t="s">
        <v>8</v>
      </c>
      <c r="H7" s="400"/>
      <c r="I7" s="400"/>
      <c r="J7" s="400" t="s">
        <v>9</v>
      </c>
      <c r="K7" s="400" t="s">
        <v>11</v>
      </c>
      <c r="L7" s="400" t="s">
        <v>12</v>
      </c>
      <c r="M7" s="400" t="s">
        <v>13</v>
      </c>
      <c r="N7" s="400" t="s">
        <v>14</v>
      </c>
      <c r="O7" s="400"/>
      <c r="P7" s="401"/>
      <c r="Q7" s="85"/>
      <c r="R7" s="85"/>
      <c r="S7" s="85"/>
      <c r="T7" s="85"/>
      <c r="U7" s="85"/>
      <c r="V7" s="85"/>
      <c r="W7" s="85"/>
      <c r="X7" s="85"/>
      <c r="Y7" s="85"/>
      <c r="Z7" s="85"/>
      <c r="AA7" s="85"/>
      <c r="AB7" s="85"/>
      <c r="AC7" s="85"/>
      <c r="AD7" s="85"/>
      <c r="AE7" s="85"/>
      <c r="AF7" s="85"/>
      <c r="AG7" s="85"/>
      <c r="AH7" s="85"/>
      <c r="AI7" s="85"/>
      <c r="AJ7" s="85"/>
      <c r="AK7" s="85"/>
      <c r="AL7" s="85"/>
      <c r="AM7" s="85"/>
      <c r="AN7" s="85"/>
      <c r="AO7" s="85"/>
      <c r="AP7" s="85"/>
      <c r="AQ7" s="85"/>
      <c r="AR7" s="85"/>
      <c r="AS7" s="85"/>
      <c r="AT7" s="85"/>
      <c r="AU7" s="85"/>
      <c r="AV7" s="85"/>
      <c r="AW7" s="85"/>
      <c r="AX7" s="85"/>
      <c r="AY7" s="85"/>
      <c r="AZ7" s="85"/>
      <c r="BA7" s="85"/>
      <c r="BB7" s="85"/>
      <c r="BC7" s="85"/>
      <c r="BD7" s="85"/>
      <c r="BE7" s="85"/>
      <c r="BF7" s="85"/>
      <c r="BG7" s="85"/>
      <c r="BH7" s="85"/>
      <c r="BI7" s="85"/>
      <c r="BJ7" s="85"/>
      <c r="BK7" s="85"/>
      <c r="BL7" s="85"/>
      <c r="BM7" s="85"/>
      <c r="BN7" s="85"/>
      <c r="BO7" s="85"/>
      <c r="BP7" s="85"/>
      <c r="BQ7" s="85"/>
      <c r="BR7" s="85"/>
      <c r="BS7" s="85"/>
      <c r="BT7" s="85"/>
      <c r="BU7" s="85"/>
      <c r="BV7" s="85"/>
      <c r="BW7" s="85"/>
      <c r="BX7" s="85"/>
      <c r="BY7" s="85"/>
      <c r="BZ7" s="85"/>
      <c r="CA7" s="85"/>
      <c r="CB7" s="85"/>
      <c r="CC7" s="85"/>
      <c r="CD7" s="85"/>
      <c r="CE7" s="85"/>
      <c r="CF7" s="85"/>
      <c r="CG7" s="85"/>
      <c r="CH7" s="85"/>
      <c r="CI7" s="85"/>
      <c r="CJ7" s="85"/>
      <c r="CK7" s="85"/>
      <c r="CL7" s="85"/>
      <c r="CM7" s="85"/>
      <c r="CN7" s="85"/>
      <c r="CO7" s="85"/>
      <c r="CP7" s="85"/>
      <c r="CQ7" s="85"/>
      <c r="CR7" s="85"/>
      <c r="CS7" s="85"/>
      <c r="CT7" s="85"/>
      <c r="CU7" s="85"/>
      <c r="CV7" s="85"/>
      <c r="CW7" s="85"/>
      <c r="CX7" s="85"/>
      <c r="CY7" s="85"/>
      <c r="CZ7" s="85"/>
      <c r="DA7" s="85"/>
      <c r="DB7" s="85"/>
      <c r="DC7" s="85"/>
      <c r="DD7" s="85"/>
      <c r="DE7" s="85"/>
      <c r="DF7" s="85"/>
      <c r="DG7" s="85"/>
      <c r="DH7" s="85"/>
      <c r="DI7" s="85"/>
      <c r="DJ7" s="85"/>
      <c r="DK7" s="85"/>
      <c r="DL7" s="85"/>
      <c r="DM7" s="85"/>
      <c r="DN7" s="85"/>
      <c r="DO7" s="85"/>
      <c r="DP7" s="85"/>
      <c r="DQ7" s="85"/>
      <c r="DR7" s="85"/>
      <c r="DS7" s="85"/>
      <c r="DT7" s="85"/>
      <c r="DU7" s="85"/>
      <c r="DV7" s="85"/>
      <c r="DW7" s="85"/>
      <c r="DX7" s="85"/>
      <c r="DY7" s="85"/>
      <c r="DZ7" s="85"/>
      <c r="EA7" s="85"/>
      <c r="EB7" s="85"/>
      <c r="EC7" s="85"/>
      <c r="ED7" s="85"/>
      <c r="EE7" s="85"/>
      <c r="EF7" s="85"/>
      <c r="EG7" s="85"/>
      <c r="EH7" s="85"/>
      <c r="EI7" s="85"/>
      <c r="EJ7" s="85"/>
      <c r="EK7" s="85"/>
      <c r="EL7" s="85"/>
      <c r="EM7" s="85"/>
      <c r="EN7" s="85"/>
      <c r="EO7" s="85"/>
      <c r="EP7" s="85"/>
      <c r="EQ7" s="85"/>
      <c r="ER7" s="85"/>
      <c r="ES7" s="85"/>
      <c r="ET7" s="85"/>
      <c r="EU7" s="85"/>
      <c r="EV7" s="85"/>
      <c r="EW7" s="85"/>
      <c r="EX7" s="85"/>
      <c r="EY7" s="85"/>
      <c r="EZ7" s="85"/>
      <c r="FA7" s="85"/>
      <c r="FB7" s="85"/>
      <c r="FC7" s="85"/>
      <c r="FD7" s="85"/>
      <c r="FE7" s="85"/>
      <c r="FF7" s="85"/>
      <c r="FG7" s="85"/>
      <c r="FH7" s="85"/>
      <c r="FI7" s="85"/>
      <c r="FJ7" s="85"/>
      <c r="FK7" s="85"/>
      <c r="FL7" s="85"/>
      <c r="FM7" s="85"/>
      <c r="FN7" s="85"/>
      <c r="FO7" s="85"/>
      <c r="FP7" s="85"/>
      <c r="FQ7" s="85"/>
      <c r="FR7" s="85"/>
      <c r="FS7" s="85"/>
      <c r="FT7" s="85"/>
      <c r="FU7" s="85"/>
      <c r="FV7" s="85"/>
      <c r="FW7" s="85"/>
      <c r="FX7" s="85"/>
      <c r="FY7" s="85"/>
      <c r="FZ7" s="85"/>
      <c r="GA7" s="85"/>
      <c r="GB7" s="85"/>
      <c r="GC7" s="85"/>
      <c r="GD7" s="85"/>
      <c r="GE7" s="85"/>
      <c r="GF7" s="85"/>
      <c r="GG7" s="85"/>
      <c r="GH7" s="85"/>
      <c r="GI7" s="85"/>
      <c r="GJ7" s="85"/>
      <c r="GK7" s="85"/>
      <c r="GL7" s="85"/>
      <c r="GM7" s="85"/>
      <c r="GN7" s="85"/>
      <c r="GO7" s="85"/>
      <c r="GP7" s="85"/>
      <c r="GQ7" s="85"/>
      <c r="GR7" s="85"/>
      <c r="GS7" s="85"/>
      <c r="GT7" s="85"/>
      <c r="GU7" s="85"/>
      <c r="GV7" s="85"/>
      <c r="GW7" s="85"/>
      <c r="GX7" s="85"/>
      <c r="GY7" s="85"/>
      <c r="GZ7" s="85"/>
      <c r="HA7" s="85"/>
      <c r="HB7" s="85"/>
      <c r="HC7" s="85"/>
      <c r="HD7" s="85"/>
      <c r="HE7" s="85"/>
      <c r="HF7" s="85"/>
      <c r="HG7" s="85"/>
      <c r="HH7" s="85"/>
      <c r="HI7" s="85"/>
      <c r="HJ7" s="85"/>
      <c r="HK7" s="85"/>
      <c r="HL7" s="85"/>
      <c r="HM7" s="85"/>
      <c r="HN7" s="85"/>
      <c r="HO7" s="85"/>
      <c r="HP7" s="85"/>
      <c r="HQ7" s="85"/>
      <c r="HR7" s="85"/>
      <c r="HS7" s="85"/>
      <c r="HT7" s="85"/>
      <c r="HU7" s="85"/>
      <c r="HV7" s="85"/>
      <c r="HW7" s="85"/>
      <c r="HX7" s="85"/>
      <c r="HY7" s="85"/>
      <c r="HZ7" s="85"/>
      <c r="IA7" s="85"/>
      <c r="IB7" s="85"/>
      <c r="IC7" s="85"/>
      <c r="ID7" s="85"/>
      <c r="IE7" s="85"/>
      <c r="IF7" s="85"/>
      <c r="IG7" s="85"/>
      <c r="IH7" s="85"/>
      <c r="II7" s="85"/>
      <c r="IJ7" s="85"/>
      <c r="IK7" s="85"/>
      <c r="IL7" s="85"/>
      <c r="IM7" s="85"/>
      <c r="IN7" s="85"/>
      <c r="IO7" s="85"/>
      <c r="IP7" s="85"/>
      <c r="IQ7" s="85"/>
      <c r="IR7" s="85"/>
      <c r="IS7" s="85"/>
      <c r="IT7" s="85"/>
      <c r="IU7" s="85"/>
      <c r="IV7" s="85"/>
      <c r="IW7" s="85"/>
      <c r="IX7" s="85"/>
      <c r="IY7" s="85"/>
      <c r="IZ7" s="85"/>
      <c r="JA7" s="85"/>
      <c r="JB7" s="85"/>
      <c r="JC7" s="85"/>
      <c r="JD7" s="85"/>
      <c r="JE7" s="85"/>
      <c r="JF7" s="85"/>
      <c r="JG7" s="85"/>
      <c r="JH7" s="85"/>
      <c r="JI7" s="85"/>
      <c r="JJ7" s="85"/>
      <c r="JK7" s="85"/>
      <c r="JL7" s="85"/>
      <c r="JM7" s="85"/>
      <c r="JN7" s="85"/>
      <c r="JO7" s="85"/>
      <c r="JP7" s="85"/>
      <c r="JQ7" s="85"/>
      <c r="JR7" s="85"/>
      <c r="JS7" s="85"/>
      <c r="JT7" s="85"/>
      <c r="JU7" s="85"/>
      <c r="JV7" s="85"/>
      <c r="JW7" s="85"/>
      <c r="JX7" s="85"/>
      <c r="JY7" s="85"/>
      <c r="JZ7" s="85"/>
      <c r="KA7" s="85"/>
      <c r="KB7" s="85"/>
      <c r="KC7" s="85"/>
      <c r="KD7" s="85"/>
      <c r="KE7" s="85"/>
      <c r="KF7" s="85"/>
      <c r="KG7" s="85"/>
      <c r="KH7" s="85"/>
      <c r="KI7" s="85"/>
      <c r="KJ7" s="85"/>
      <c r="KK7" s="85"/>
      <c r="KL7" s="85"/>
      <c r="KM7" s="85"/>
      <c r="KN7" s="85"/>
      <c r="KO7" s="85"/>
      <c r="KP7" s="85"/>
      <c r="KQ7" s="85"/>
      <c r="KR7" s="85"/>
      <c r="KS7" s="85"/>
      <c r="KT7" s="85"/>
      <c r="KU7" s="85"/>
      <c r="KV7" s="85"/>
      <c r="KW7" s="85"/>
      <c r="KX7" s="85"/>
      <c r="KY7" s="85"/>
      <c r="KZ7" s="85"/>
      <c r="LA7" s="85"/>
      <c r="LB7" s="85"/>
      <c r="LC7" s="85"/>
      <c r="LD7" s="85"/>
      <c r="LE7" s="85"/>
      <c r="LF7" s="85"/>
      <c r="LG7" s="85"/>
      <c r="LH7" s="85"/>
      <c r="LI7" s="85"/>
      <c r="LJ7" s="85"/>
      <c r="LK7" s="85"/>
      <c r="LL7" s="85"/>
      <c r="LM7" s="85"/>
      <c r="LN7" s="85"/>
      <c r="LO7" s="85"/>
      <c r="LP7" s="85"/>
      <c r="LQ7" s="85"/>
      <c r="LR7" s="85"/>
      <c r="LS7" s="85"/>
      <c r="LT7" s="85"/>
      <c r="LU7" s="85"/>
      <c r="LV7" s="85"/>
      <c r="LW7" s="85"/>
      <c r="LX7" s="85"/>
      <c r="LY7" s="85"/>
      <c r="LZ7" s="85"/>
      <c r="MA7" s="85"/>
      <c r="MB7" s="85"/>
      <c r="MC7" s="85"/>
      <c r="MD7" s="85"/>
      <c r="ME7" s="85"/>
      <c r="MF7" s="85"/>
      <c r="MG7" s="85"/>
      <c r="MH7" s="85"/>
      <c r="MI7" s="85"/>
      <c r="MJ7" s="85"/>
      <c r="MK7" s="85"/>
      <c r="ML7" s="85"/>
      <c r="MM7" s="85"/>
      <c r="MN7" s="85"/>
      <c r="MO7" s="85"/>
      <c r="MP7" s="85"/>
      <c r="MQ7" s="85"/>
      <c r="MR7" s="85"/>
      <c r="MS7" s="85"/>
      <c r="MT7" s="85"/>
      <c r="MU7" s="85"/>
      <c r="MV7" s="85"/>
      <c r="MW7" s="85"/>
      <c r="MX7" s="85"/>
      <c r="MY7" s="85"/>
      <c r="MZ7" s="85"/>
      <c r="NA7" s="85"/>
      <c r="NB7" s="85"/>
      <c r="NC7" s="85"/>
      <c r="ND7" s="85"/>
      <c r="NE7" s="85"/>
      <c r="NF7" s="85"/>
      <c r="NG7" s="85"/>
      <c r="NH7" s="85"/>
      <c r="NI7" s="85"/>
      <c r="NJ7" s="85"/>
      <c r="NK7" s="85"/>
      <c r="NL7" s="85"/>
      <c r="NM7" s="85"/>
      <c r="NN7" s="85"/>
      <c r="NO7" s="85"/>
      <c r="NP7" s="85"/>
      <c r="NQ7" s="85"/>
      <c r="NR7" s="85"/>
      <c r="NS7" s="85"/>
      <c r="NT7" s="85"/>
      <c r="NU7" s="85"/>
      <c r="NV7" s="85"/>
      <c r="NW7" s="85"/>
      <c r="NX7" s="85"/>
      <c r="NY7" s="85"/>
      <c r="NZ7" s="85"/>
      <c r="OA7" s="85"/>
      <c r="OB7" s="85"/>
      <c r="OC7" s="85"/>
      <c r="OD7" s="85"/>
      <c r="OE7" s="85"/>
      <c r="OF7" s="85"/>
      <c r="OG7" s="85"/>
      <c r="OH7" s="85"/>
      <c r="OI7" s="85"/>
      <c r="OJ7" s="85"/>
      <c r="OK7" s="85"/>
      <c r="OL7" s="85"/>
      <c r="OM7" s="85"/>
      <c r="ON7" s="85"/>
      <c r="OO7" s="85"/>
      <c r="OP7" s="85"/>
      <c r="OQ7" s="85"/>
      <c r="OR7" s="85"/>
      <c r="OS7" s="85"/>
      <c r="OT7" s="85"/>
      <c r="OU7" s="85"/>
      <c r="OV7" s="85"/>
      <c r="OW7" s="85"/>
      <c r="OX7" s="85"/>
      <c r="OY7" s="85"/>
      <c r="OZ7" s="85"/>
      <c r="PA7" s="85"/>
      <c r="PB7" s="85"/>
      <c r="PC7" s="85"/>
      <c r="PD7" s="85"/>
      <c r="PE7" s="85"/>
      <c r="PF7" s="85"/>
      <c r="PG7" s="85"/>
      <c r="PH7" s="85"/>
      <c r="PI7" s="85"/>
      <c r="PJ7" s="85"/>
      <c r="PK7" s="85"/>
      <c r="PL7" s="85"/>
      <c r="PM7" s="85"/>
      <c r="PN7" s="85"/>
      <c r="PO7" s="85"/>
      <c r="PP7" s="85"/>
      <c r="PQ7" s="85"/>
      <c r="PR7" s="85"/>
      <c r="PS7" s="85"/>
      <c r="PT7" s="85"/>
      <c r="PU7" s="85"/>
      <c r="PV7" s="85"/>
      <c r="PW7" s="85"/>
      <c r="PX7" s="85"/>
      <c r="PY7" s="85"/>
      <c r="PZ7" s="85"/>
      <c r="QA7" s="85"/>
      <c r="QB7" s="85"/>
      <c r="QC7" s="85"/>
      <c r="QD7" s="85"/>
      <c r="QE7" s="85"/>
      <c r="QF7" s="85"/>
      <c r="QG7" s="85"/>
      <c r="QH7" s="85"/>
      <c r="QI7" s="85"/>
      <c r="QJ7" s="85"/>
      <c r="QK7" s="85"/>
      <c r="QL7" s="85"/>
      <c r="QM7" s="85"/>
      <c r="QN7" s="85"/>
      <c r="QO7" s="85"/>
      <c r="QP7" s="85"/>
      <c r="QQ7" s="85"/>
      <c r="QR7" s="85"/>
      <c r="QS7" s="85"/>
      <c r="QT7" s="85"/>
      <c r="QU7" s="85"/>
      <c r="QV7" s="85"/>
      <c r="QW7" s="85"/>
      <c r="QX7" s="85"/>
      <c r="QY7" s="85"/>
      <c r="QZ7" s="85"/>
      <c r="RA7" s="85"/>
      <c r="RB7" s="85"/>
      <c r="RC7" s="85"/>
      <c r="RD7" s="85"/>
      <c r="RE7" s="85"/>
      <c r="RF7" s="85"/>
      <c r="RG7" s="85"/>
      <c r="RH7" s="85"/>
      <c r="RI7" s="85"/>
      <c r="RJ7" s="85"/>
      <c r="RK7" s="85"/>
      <c r="RL7" s="85"/>
      <c r="RM7" s="85"/>
      <c r="RN7" s="85"/>
      <c r="RO7" s="85"/>
      <c r="RP7" s="85"/>
      <c r="RQ7" s="85"/>
      <c r="RR7" s="85"/>
      <c r="RS7" s="85"/>
      <c r="RT7" s="85"/>
      <c r="RU7" s="85"/>
      <c r="RV7" s="85"/>
      <c r="RW7" s="85"/>
      <c r="RX7" s="85"/>
      <c r="RY7" s="85"/>
      <c r="RZ7" s="85"/>
      <c r="SA7" s="85"/>
      <c r="SB7" s="85"/>
      <c r="SC7" s="85"/>
      <c r="SD7" s="85"/>
      <c r="SE7" s="85"/>
      <c r="SF7" s="85"/>
      <c r="SG7" s="85"/>
      <c r="SH7" s="85"/>
      <c r="SI7" s="85"/>
      <c r="SJ7" s="85"/>
      <c r="SK7" s="85"/>
      <c r="SL7" s="85"/>
      <c r="SM7" s="85"/>
      <c r="SN7" s="85"/>
      <c r="SO7" s="85"/>
      <c r="SP7" s="85"/>
      <c r="SQ7" s="85"/>
      <c r="SR7" s="85"/>
      <c r="SS7" s="85"/>
      <c r="ST7" s="85"/>
      <c r="SU7" s="85"/>
      <c r="SV7" s="85"/>
      <c r="SW7" s="85"/>
      <c r="SX7" s="85"/>
      <c r="SY7" s="85"/>
      <c r="SZ7" s="85"/>
      <c r="TA7" s="85"/>
      <c r="TB7" s="85"/>
      <c r="TC7" s="85"/>
      <c r="TD7" s="85"/>
      <c r="TE7" s="85"/>
      <c r="TF7" s="85"/>
      <c r="TG7" s="85"/>
      <c r="TH7" s="85"/>
      <c r="TI7" s="85"/>
      <c r="TJ7" s="85"/>
      <c r="TK7" s="85"/>
      <c r="TL7" s="85"/>
      <c r="TM7" s="85"/>
      <c r="TN7" s="85"/>
      <c r="TO7" s="85"/>
      <c r="TP7" s="85"/>
      <c r="TQ7" s="85"/>
      <c r="TR7" s="85"/>
      <c r="TS7" s="85"/>
      <c r="TT7" s="85"/>
      <c r="TU7" s="85"/>
      <c r="TV7" s="85"/>
      <c r="TW7" s="85"/>
      <c r="TX7" s="85"/>
      <c r="TY7" s="85"/>
      <c r="TZ7" s="85"/>
      <c r="UA7" s="85"/>
      <c r="UB7" s="85"/>
      <c r="UC7" s="85"/>
      <c r="UD7" s="85"/>
      <c r="UE7" s="85"/>
      <c r="UF7" s="85"/>
      <c r="UG7" s="85"/>
      <c r="UH7" s="85"/>
      <c r="UI7" s="85"/>
      <c r="UJ7" s="85"/>
      <c r="UK7" s="85"/>
      <c r="UL7" s="85"/>
      <c r="UM7" s="85"/>
      <c r="UN7" s="85"/>
      <c r="UO7" s="85"/>
      <c r="UP7" s="85"/>
      <c r="UQ7" s="85"/>
      <c r="UR7" s="85"/>
      <c r="US7" s="85"/>
      <c r="UT7" s="85"/>
      <c r="UU7" s="85"/>
      <c r="UV7" s="85"/>
      <c r="UW7" s="85"/>
      <c r="UX7" s="85"/>
      <c r="UY7" s="85"/>
      <c r="UZ7" s="85"/>
      <c r="VA7" s="85"/>
      <c r="VB7" s="85"/>
      <c r="VC7" s="85"/>
      <c r="VD7" s="85"/>
      <c r="VE7" s="85"/>
      <c r="VF7" s="85"/>
      <c r="VG7" s="85"/>
      <c r="VH7" s="85"/>
      <c r="VI7" s="85"/>
      <c r="VJ7" s="85"/>
      <c r="VK7" s="85"/>
      <c r="VL7" s="85"/>
      <c r="VM7" s="85"/>
      <c r="VN7" s="85"/>
      <c r="VO7" s="85"/>
      <c r="VP7" s="85"/>
      <c r="VQ7" s="85"/>
      <c r="VR7" s="85"/>
      <c r="VS7" s="85"/>
      <c r="VT7" s="85"/>
      <c r="VU7" s="85"/>
      <c r="VV7" s="85"/>
      <c r="VW7" s="85"/>
      <c r="VX7" s="85"/>
      <c r="VY7" s="85"/>
      <c r="VZ7" s="85"/>
      <c r="WA7" s="85"/>
      <c r="WB7" s="85"/>
      <c r="WC7" s="85"/>
      <c r="WD7" s="85"/>
      <c r="WE7" s="85"/>
      <c r="WF7" s="85"/>
      <c r="WG7" s="85"/>
      <c r="WH7" s="85"/>
      <c r="WI7" s="85"/>
      <c r="WJ7" s="85"/>
      <c r="WK7" s="85"/>
      <c r="WL7" s="85"/>
      <c r="WM7" s="85"/>
      <c r="WN7" s="85"/>
      <c r="WO7" s="85"/>
      <c r="WP7" s="85"/>
      <c r="WQ7" s="85"/>
      <c r="WR7" s="85"/>
      <c r="WS7" s="85"/>
      <c r="WT7" s="85"/>
      <c r="WU7" s="85"/>
      <c r="WV7" s="85"/>
      <c r="WW7" s="85"/>
      <c r="WX7" s="85"/>
      <c r="WY7" s="85"/>
      <c r="WZ7" s="85"/>
      <c r="XA7" s="85"/>
      <c r="XB7" s="85"/>
      <c r="XC7" s="85"/>
      <c r="XD7" s="85"/>
      <c r="XE7" s="85"/>
      <c r="XF7" s="85"/>
      <c r="XG7" s="85"/>
      <c r="XH7" s="85"/>
      <c r="XI7" s="85"/>
      <c r="XJ7" s="85"/>
      <c r="XK7" s="85"/>
      <c r="XL7" s="85"/>
      <c r="XM7" s="85"/>
      <c r="XN7" s="85"/>
      <c r="XO7" s="85"/>
      <c r="XP7" s="85"/>
      <c r="XQ7" s="85"/>
      <c r="XR7" s="85"/>
      <c r="XS7" s="85"/>
      <c r="XT7" s="85"/>
      <c r="XU7" s="85"/>
      <c r="XV7" s="85"/>
      <c r="XW7" s="85"/>
      <c r="XX7" s="85"/>
      <c r="XY7" s="85"/>
      <c r="XZ7" s="85"/>
      <c r="YA7" s="85"/>
      <c r="YB7" s="85"/>
      <c r="YC7" s="85"/>
      <c r="YD7" s="85"/>
      <c r="YE7" s="85"/>
      <c r="YF7" s="85"/>
      <c r="YG7" s="85"/>
      <c r="YH7" s="85"/>
      <c r="YI7" s="85"/>
      <c r="YJ7" s="85"/>
      <c r="YK7" s="85"/>
      <c r="YL7" s="85"/>
      <c r="YM7" s="85"/>
      <c r="YN7" s="85"/>
      <c r="YO7" s="85"/>
      <c r="YP7" s="85"/>
      <c r="YQ7" s="85"/>
      <c r="YR7" s="85"/>
      <c r="YS7" s="85"/>
      <c r="YT7" s="85"/>
      <c r="YU7" s="85"/>
      <c r="YV7" s="85"/>
      <c r="YW7" s="85"/>
      <c r="YX7" s="85"/>
      <c r="YY7" s="85"/>
      <c r="YZ7" s="85"/>
      <c r="ZA7" s="85"/>
      <c r="ZB7" s="85"/>
      <c r="ZC7" s="85"/>
      <c r="ZD7" s="85"/>
      <c r="ZE7" s="85"/>
      <c r="ZF7" s="85"/>
      <c r="ZG7" s="85"/>
      <c r="ZH7" s="85"/>
      <c r="ZI7" s="85"/>
      <c r="ZJ7" s="85"/>
      <c r="ZK7" s="85"/>
      <c r="ZL7" s="85"/>
      <c r="ZM7" s="85"/>
      <c r="ZN7" s="85"/>
      <c r="ZO7" s="85"/>
      <c r="ZP7" s="85"/>
      <c r="ZQ7" s="85"/>
      <c r="ZR7" s="85"/>
      <c r="ZS7" s="85"/>
      <c r="ZT7" s="85"/>
      <c r="ZU7" s="85"/>
      <c r="ZV7" s="85"/>
      <c r="ZW7" s="85"/>
      <c r="ZX7" s="85"/>
      <c r="ZY7" s="85"/>
      <c r="ZZ7" s="85"/>
      <c r="AAA7" s="85"/>
      <c r="AAB7" s="85"/>
      <c r="AAC7" s="85"/>
      <c r="AAD7" s="85"/>
      <c r="AAE7" s="85"/>
      <c r="AAF7" s="85"/>
      <c r="AAG7" s="85"/>
      <c r="AAH7" s="85"/>
      <c r="AAI7" s="85"/>
      <c r="AAJ7" s="85"/>
      <c r="AAK7" s="85"/>
      <c r="AAL7" s="85"/>
      <c r="AAM7" s="85"/>
      <c r="AAN7" s="85"/>
      <c r="AAO7" s="85"/>
      <c r="AAP7" s="85"/>
      <c r="AAQ7" s="85"/>
      <c r="AAR7" s="85"/>
      <c r="AAS7" s="85"/>
      <c r="AAT7" s="85"/>
      <c r="AAU7" s="85"/>
      <c r="AAV7" s="85"/>
      <c r="AAW7" s="85"/>
      <c r="AAX7" s="85"/>
      <c r="AAY7" s="85"/>
      <c r="AAZ7" s="85"/>
      <c r="ABA7" s="85"/>
      <c r="ABB7" s="85"/>
      <c r="ABC7" s="85"/>
      <c r="ABD7" s="85"/>
      <c r="ABE7" s="85"/>
      <c r="ABF7" s="85"/>
      <c r="ABG7" s="85"/>
      <c r="ABH7" s="85"/>
      <c r="ABI7" s="85"/>
      <c r="ABJ7" s="85"/>
      <c r="ABK7" s="85"/>
      <c r="ABL7" s="85"/>
      <c r="ABM7" s="85"/>
      <c r="ABN7" s="85"/>
      <c r="ABO7" s="85"/>
      <c r="ABP7" s="85"/>
      <c r="ABQ7" s="85"/>
      <c r="ABR7" s="85"/>
      <c r="ABS7" s="85"/>
      <c r="ABT7" s="85"/>
      <c r="ABU7" s="85"/>
      <c r="ABV7" s="85"/>
      <c r="ABW7" s="85"/>
      <c r="ABX7" s="85"/>
      <c r="ABY7" s="85"/>
      <c r="ABZ7" s="85"/>
      <c r="ACA7" s="85"/>
      <c r="ACB7" s="85"/>
      <c r="ACC7" s="85"/>
      <c r="ACD7" s="85"/>
      <c r="ACE7" s="85"/>
      <c r="ACF7" s="85"/>
      <c r="ACG7" s="85"/>
      <c r="ACH7" s="85"/>
      <c r="ACI7" s="85"/>
      <c r="ACJ7" s="85"/>
      <c r="ACK7" s="85"/>
      <c r="ACL7" s="85"/>
      <c r="ACM7" s="85"/>
      <c r="ACN7" s="85"/>
      <c r="ACO7" s="85"/>
      <c r="ACP7" s="85"/>
      <c r="ACQ7" s="85"/>
      <c r="ACR7" s="85"/>
      <c r="ACS7" s="85"/>
      <c r="ACT7" s="85"/>
      <c r="ACU7" s="85"/>
      <c r="ACV7" s="85"/>
      <c r="ACW7" s="85"/>
      <c r="ACX7" s="85"/>
      <c r="ACY7" s="85"/>
      <c r="ACZ7" s="85"/>
      <c r="ADA7" s="85"/>
      <c r="ADB7" s="85"/>
      <c r="ADC7" s="85"/>
      <c r="ADD7" s="85"/>
      <c r="ADE7" s="85"/>
      <c r="ADF7" s="85"/>
      <c r="ADG7" s="85"/>
      <c r="ADH7" s="85"/>
      <c r="ADI7" s="85"/>
      <c r="ADJ7" s="85"/>
      <c r="ADK7" s="85"/>
      <c r="ADL7" s="85"/>
      <c r="ADM7" s="85"/>
      <c r="ADN7" s="85"/>
      <c r="ADO7" s="85"/>
      <c r="ADP7" s="85"/>
      <c r="ADQ7" s="85"/>
      <c r="ADR7" s="85"/>
      <c r="ADS7" s="85"/>
      <c r="ADT7" s="85"/>
      <c r="ADU7" s="85"/>
      <c r="ADV7" s="85"/>
      <c r="ADW7" s="85"/>
      <c r="ADX7" s="85"/>
      <c r="ADY7" s="85"/>
      <c r="ADZ7" s="85"/>
      <c r="AEA7" s="85"/>
      <c r="AEB7" s="85"/>
      <c r="AEC7" s="85"/>
      <c r="AED7" s="85"/>
      <c r="AEE7" s="85"/>
      <c r="AEF7" s="85"/>
      <c r="AEG7" s="85"/>
      <c r="AEH7" s="85"/>
      <c r="AEI7" s="85"/>
      <c r="AEJ7" s="85"/>
      <c r="AEK7" s="85"/>
      <c r="AEL7" s="85"/>
      <c r="AEM7" s="85"/>
      <c r="AEN7" s="85"/>
      <c r="AEO7" s="85"/>
      <c r="AEP7" s="85"/>
      <c r="AEQ7" s="85"/>
      <c r="AER7" s="85"/>
      <c r="AES7" s="85"/>
      <c r="AET7" s="85"/>
      <c r="AEU7" s="85"/>
      <c r="AEV7" s="85"/>
      <c r="AEW7" s="85"/>
      <c r="AEX7" s="85"/>
      <c r="AEY7" s="85"/>
      <c r="AEZ7" s="85"/>
      <c r="AFA7" s="85"/>
      <c r="AFB7" s="85"/>
      <c r="AFC7" s="85"/>
      <c r="AFD7" s="85"/>
      <c r="AFE7" s="85"/>
      <c r="AFF7" s="85"/>
      <c r="AFG7" s="85"/>
      <c r="AFH7" s="85"/>
      <c r="AFI7" s="85"/>
      <c r="AFJ7" s="85"/>
      <c r="AFK7" s="85"/>
      <c r="AFL7" s="85"/>
      <c r="AFM7" s="85"/>
      <c r="AFN7" s="85"/>
      <c r="AFO7" s="85"/>
      <c r="AFP7" s="85"/>
      <c r="AFQ7" s="85"/>
      <c r="AFR7" s="85"/>
      <c r="AFS7" s="85"/>
      <c r="AFT7" s="85"/>
      <c r="AFU7" s="85"/>
      <c r="AFV7" s="85"/>
      <c r="AFW7" s="85"/>
      <c r="AFX7" s="85"/>
      <c r="AFY7" s="85"/>
      <c r="AFZ7" s="85"/>
      <c r="AGA7" s="85"/>
      <c r="AGB7" s="85"/>
      <c r="AGC7" s="85"/>
      <c r="AGD7" s="85"/>
      <c r="AGE7" s="85"/>
      <c r="AGF7" s="85"/>
      <c r="AGG7" s="85"/>
      <c r="AGH7" s="85"/>
      <c r="AGI7" s="85"/>
      <c r="AGJ7" s="85"/>
      <c r="AGK7" s="85"/>
      <c r="AGL7" s="85"/>
      <c r="AGM7" s="85"/>
      <c r="AGN7" s="85"/>
      <c r="AGO7" s="85"/>
      <c r="AGP7" s="85"/>
      <c r="AGQ7" s="85"/>
      <c r="AGR7" s="85"/>
      <c r="AGS7" s="85"/>
      <c r="AGT7" s="85"/>
      <c r="AGU7" s="85"/>
      <c r="AGV7" s="85"/>
      <c r="AGW7" s="85"/>
      <c r="AGX7" s="85"/>
      <c r="AGY7" s="85"/>
      <c r="AGZ7" s="85"/>
      <c r="AHA7" s="85"/>
      <c r="AHB7" s="85"/>
      <c r="AHC7" s="85"/>
      <c r="AHD7" s="85"/>
      <c r="AHE7" s="85"/>
      <c r="AHF7" s="85"/>
      <c r="AHG7" s="85"/>
      <c r="AHH7" s="85"/>
      <c r="AHI7" s="85"/>
      <c r="AHJ7" s="85"/>
      <c r="AHK7" s="85"/>
      <c r="AHL7" s="85"/>
      <c r="AHM7" s="85"/>
      <c r="AHN7" s="85"/>
      <c r="AHO7" s="85"/>
      <c r="AHP7" s="85"/>
      <c r="AHQ7" s="85"/>
      <c r="AHR7" s="85"/>
      <c r="AHS7" s="85"/>
      <c r="AHT7" s="85"/>
      <c r="AHU7" s="85"/>
      <c r="AHV7" s="85"/>
      <c r="AHW7" s="85"/>
      <c r="AHX7" s="85"/>
      <c r="AHY7" s="85"/>
      <c r="AHZ7" s="85"/>
      <c r="AIA7" s="85"/>
      <c r="AIB7" s="85"/>
      <c r="AIC7" s="85"/>
      <c r="AID7" s="85"/>
      <c r="AIE7" s="85"/>
      <c r="AIF7" s="85"/>
      <c r="AIG7" s="85"/>
      <c r="AIH7" s="85"/>
      <c r="AII7" s="85"/>
      <c r="AIJ7" s="85"/>
      <c r="AIK7" s="85"/>
      <c r="AIL7" s="85"/>
      <c r="AIM7" s="85"/>
      <c r="AIN7" s="85"/>
      <c r="AIO7" s="85"/>
      <c r="AIP7" s="85"/>
      <c r="AIQ7" s="85"/>
      <c r="AIR7" s="85"/>
      <c r="AIS7" s="85"/>
      <c r="AIT7" s="85"/>
      <c r="AIU7" s="85"/>
      <c r="AIV7" s="85"/>
      <c r="AIW7" s="85"/>
      <c r="AIX7" s="85"/>
      <c r="AIY7" s="85"/>
      <c r="AIZ7" s="85"/>
      <c r="AJA7" s="85"/>
      <c r="AJB7" s="85"/>
      <c r="AJC7" s="85"/>
      <c r="AJD7" s="85"/>
      <c r="AJE7" s="85"/>
      <c r="AJF7" s="85"/>
      <c r="AJG7" s="85"/>
      <c r="AJH7" s="85"/>
      <c r="AJI7" s="85"/>
      <c r="AJJ7" s="85"/>
      <c r="AJK7" s="85"/>
      <c r="AJL7" s="85"/>
      <c r="AJM7" s="85"/>
      <c r="AJN7" s="85"/>
      <c r="AJO7" s="85"/>
      <c r="AJP7" s="85"/>
      <c r="AJQ7" s="85"/>
      <c r="AJR7" s="85"/>
      <c r="AJS7" s="85"/>
      <c r="AJT7" s="85"/>
      <c r="AJU7" s="85"/>
      <c r="AJV7" s="85"/>
      <c r="AJW7" s="85"/>
      <c r="AJX7" s="85"/>
      <c r="AJY7" s="85"/>
      <c r="AJZ7" s="85"/>
      <c r="AKA7" s="85"/>
      <c r="AKB7" s="85"/>
      <c r="AKC7" s="85"/>
      <c r="AKD7" s="85"/>
      <c r="AKE7" s="85"/>
      <c r="AKF7" s="85"/>
      <c r="AKG7" s="85"/>
      <c r="AKH7" s="85"/>
      <c r="AKI7" s="85"/>
      <c r="AKJ7" s="85"/>
      <c r="AKK7" s="85"/>
      <c r="AKL7" s="85"/>
      <c r="AKM7" s="85"/>
      <c r="AKN7" s="85"/>
      <c r="AKO7" s="85"/>
      <c r="AKP7" s="85"/>
      <c r="AKQ7" s="85"/>
      <c r="AKR7" s="85"/>
      <c r="AKS7" s="85"/>
      <c r="AKT7" s="85"/>
      <c r="AKU7" s="85"/>
      <c r="AKV7" s="85"/>
      <c r="AKW7" s="85"/>
      <c r="AKX7" s="85"/>
      <c r="AKY7" s="85"/>
      <c r="AKZ7" s="85"/>
      <c r="ALA7" s="85"/>
      <c r="ALB7" s="85"/>
      <c r="ALC7" s="85"/>
      <c r="ALD7" s="85"/>
      <c r="ALE7" s="85"/>
      <c r="ALF7" s="85"/>
      <c r="ALG7" s="85"/>
      <c r="ALH7" s="85"/>
      <c r="ALI7" s="85"/>
      <c r="ALJ7" s="85"/>
      <c r="ALK7" s="85"/>
      <c r="ALL7" s="85"/>
      <c r="ALM7" s="85"/>
      <c r="ALN7" s="85"/>
      <c r="ALO7" s="85"/>
      <c r="ALP7" s="85"/>
      <c r="ALQ7" s="85"/>
      <c r="ALR7" s="85"/>
      <c r="ALS7" s="85"/>
      <c r="ALT7" s="85"/>
      <c r="ALU7" s="85"/>
      <c r="ALV7" s="85"/>
      <c r="ALW7" s="85"/>
      <c r="ALX7" s="85"/>
      <c r="ALY7" s="85"/>
      <c r="ALZ7" s="85"/>
      <c r="AMA7" s="85"/>
      <c r="AMB7" s="85"/>
      <c r="AMC7" s="85"/>
      <c r="AMD7" s="85"/>
      <c r="AME7" s="85"/>
      <c r="AMF7" s="85"/>
      <c r="AMG7" s="85"/>
      <c r="AMH7" s="85"/>
      <c r="AMI7" s="85"/>
      <c r="AMJ7" s="85"/>
      <c r="AMK7" s="85"/>
      <c r="AML7" s="85"/>
      <c r="AMM7" s="85"/>
      <c r="AMN7" s="85"/>
      <c r="AMO7" s="85"/>
      <c r="AMP7" s="85"/>
      <c r="AMQ7" s="85"/>
      <c r="AMR7" s="85"/>
      <c r="AMS7" s="85"/>
      <c r="AMT7" s="85"/>
      <c r="AMU7" s="85"/>
      <c r="AMV7" s="85"/>
      <c r="AMW7" s="85"/>
      <c r="AMX7" s="85"/>
      <c r="AMY7" s="85"/>
      <c r="AMZ7" s="85"/>
      <c r="ANA7" s="85"/>
      <c r="ANB7" s="85"/>
      <c r="ANC7" s="85"/>
      <c r="AND7" s="85"/>
      <c r="ANE7" s="85"/>
      <c r="ANF7" s="85"/>
      <c r="ANG7" s="85"/>
      <c r="ANH7" s="85"/>
      <c r="ANI7" s="85"/>
      <c r="ANJ7" s="85"/>
      <c r="ANK7" s="85"/>
      <c r="ANL7" s="85"/>
      <c r="ANM7" s="85"/>
      <c r="ANN7" s="85"/>
      <c r="ANO7" s="85"/>
      <c r="ANP7" s="85"/>
      <c r="ANQ7" s="85"/>
      <c r="ANR7" s="85"/>
      <c r="ANS7" s="85"/>
      <c r="ANT7" s="85"/>
      <c r="ANU7" s="85"/>
      <c r="ANV7" s="85"/>
      <c r="ANW7" s="85"/>
      <c r="ANX7" s="85"/>
      <c r="ANY7" s="85"/>
      <c r="ANZ7" s="85"/>
      <c r="AOA7" s="85"/>
      <c r="AOB7" s="85"/>
      <c r="AOC7" s="85"/>
      <c r="AOD7" s="85"/>
      <c r="AOE7" s="85"/>
      <c r="AOF7" s="85"/>
      <c r="AOG7" s="85"/>
      <c r="AOH7" s="85"/>
      <c r="AOI7" s="85"/>
      <c r="AOJ7" s="85"/>
      <c r="AOK7" s="85"/>
      <c r="AOL7" s="85"/>
      <c r="AOM7" s="85"/>
      <c r="AON7" s="85"/>
      <c r="AOO7" s="85"/>
      <c r="AOP7" s="85"/>
      <c r="AOQ7" s="85"/>
      <c r="AOR7" s="85"/>
      <c r="AOS7" s="85"/>
      <c r="AOT7" s="85"/>
      <c r="AOU7" s="85"/>
      <c r="AOV7" s="85"/>
      <c r="AOW7" s="85"/>
      <c r="AOX7" s="85"/>
      <c r="AOY7" s="85"/>
      <c r="AOZ7" s="85"/>
      <c r="APA7" s="85"/>
      <c r="APB7" s="85"/>
      <c r="APC7" s="85"/>
      <c r="APD7" s="85"/>
      <c r="APE7" s="85"/>
      <c r="APF7" s="85"/>
      <c r="APG7" s="85"/>
      <c r="APH7" s="85"/>
      <c r="API7" s="85"/>
      <c r="APJ7" s="85"/>
      <c r="APK7" s="85"/>
      <c r="APL7" s="85"/>
      <c r="APM7" s="85"/>
      <c r="APN7" s="85"/>
      <c r="APO7" s="85"/>
      <c r="APP7" s="85"/>
      <c r="APQ7" s="85"/>
      <c r="APR7" s="85"/>
      <c r="APS7" s="85"/>
      <c r="APT7" s="85"/>
      <c r="APU7" s="85"/>
      <c r="APV7" s="85"/>
      <c r="APW7" s="85"/>
      <c r="APX7" s="85"/>
      <c r="APY7" s="85"/>
      <c r="APZ7" s="85"/>
      <c r="AQA7" s="85"/>
      <c r="AQB7" s="85"/>
      <c r="AQC7" s="85"/>
      <c r="AQD7" s="85"/>
      <c r="AQE7" s="85"/>
      <c r="AQF7" s="85"/>
      <c r="AQG7" s="85"/>
      <c r="AQH7" s="85"/>
      <c r="AQI7" s="85"/>
      <c r="AQJ7" s="85"/>
      <c r="AQK7" s="85"/>
      <c r="AQL7" s="85"/>
      <c r="AQM7" s="85"/>
      <c r="AQN7" s="85"/>
      <c r="AQO7" s="85"/>
      <c r="AQP7" s="85"/>
      <c r="AQQ7" s="85"/>
      <c r="AQR7" s="85"/>
      <c r="AQS7" s="85"/>
      <c r="AQT7" s="85"/>
      <c r="AQU7" s="85"/>
      <c r="AQV7" s="85"/>
      <c r="AQW7" s="85"/>
      <c r="AQX7" s="85"/>
      <c r="AQY7" s="85"/>
      <c r="AQZ7" s="85"/>
      <c r="ARA7" s="85"/>
      <c r="ARB7" s="85"/>
      <c r="ARC7" s="85"/>
      <c r="ARD7" s="85"/>
      <c r="ARE7" s="85"/>
      <c r="ARF7" s="85"/>
      <c r="ARG7" s="85"/>
      <c r="ARH7" s="85"/>
      <c r="ARI7" s="85"/>
      <c r="ARJ7" s="85"/>
      <c r="ARK7" s="85"/>
      <c r="ARL7" s="85"/>
      <c r="ARM7" s="85"/>
      <c r="ARN7" s="85"/>
      <c r="ARO7" s="85"/>
      <c r="ARP7" s="85"/>
      <c r="ARQ7" s="85"/>
      <c r="ARR7" s="85"/>
      <c r="ARS7" s="85"/>
      <c r="ART7" s="85"/>
      <c r="ARU7" s="85"/>
      <c r="ARV7" s="85"/>
      <c r="ARW7" s="85"/>
      <c r="ARX7" s="85"/>
      <c r="ARY7" s="85"/>
      <c r="ARZ7" s="85"/>
      <c r="ASA7" s="85"/>
      <c r="ASB7" s="85"/>
      <c r="ASC7" s="85"/>
      <c r="ASD7" s="85"/>
      <c r="ASE7" s="85"/>
      <c r="ASF7" s="85"/>
      <c r="ASG7" s="85"/>
      <c r="ASH7" s="85"/>
      <c r="ASI7" s="85"/>
      <c r="ASJ7" s="85"/>
      <c r="ASK7" s="85"/>
      <c r="ASL7" s="85"/>
      <c r="ASM7" s="85"/>
      <c r="ASN7" s="85"/>
      <c r="ASO7" s="85"/>
      <c r="ASP7" s="85"/>
      <c r="ASQ7" s="85"/>
      <c r="ASR7" s="85"/>
      <c r="ASS7" s="85"/>
      <c r="AST7" s="85"/>
      <c r="ASU7" s="85"/>
      <c r="ASV7" s="85"/>
      <c r="ASW7" s="85"/>
      <c r="ASX7" s="85"/>
      <c r="ASY7" s="85"/>
      <c r="ASZ7" s="85"/>
      <c r="ATA7" s="85"/>
      <c r="ATB7" s="85"/>
      <c r="ATC7" s="85"/>
      <c r="ATD7" s="85"/>
      <c r="ATE7" s="85"/>
      <c r="ATF7" s="85"/>
      <c r="ATG7" s="85"/>
      <c r="ATH7" s="85"/>
      <c r="ATI7" s="85"/>
      <c r="ATJ7" s="85"/>
      <c r="ATK7" s="85"/>
      <c r="ATL7" s="85"/>
      <c r="ATM7" s="85"/>
      <c r="ATN7" s="85"/>
      <c r="ATO7" s="85"/>
      <c r="ATP7" s="85"/>
      <c r="ATQ7" s="85"/>
      <c r="ATR7" s="85"/>
      <c r="ATS7" s="85"/>
      <c r="ATT7" s="85"/>
      <c r="ATU7" s="85"/>
      <c r="ATV7" s="85"/>
      <c r="ATW7" s="85"/>
      <c r="ATX7" s="85"/>
      <c r="ATY7" s="85"/>
      <c r="ATZ7" s="85"/>
      <c r="AUA7" s="85"/>
      <c r="AUB7" s="85"/>
      <c r="AUC7" s="85"/>
      <c r="AUD7" s="85"/>
      <c r="AUE7" s="85"/>
      <c r="AUF7" s="85"/>
      <c r="AUG7" s="85"/>
      <c r="AUH7" s="85"/>
      <c r="AUI7" s="85"/>
      <c r="AUJ7" s="85"/>
      <c r="AUK7" s="85"/>
      <c r="AUL7" s="85"/>
      <c r="AUM7" s="85"/>
      <c r="AUN7" s="85"/>
      <c r="AUO7" s="85"/>
      <c r="AUP7" s="85"/>
      <c r="AUQ7" s="85"/>
      <c r="AUR7" s="85"/>
      <c r="AUS7" s="85"/>
      <c r="AUT7" s="85"/>
      <c r="AUU7" s="85"/>
      <c r="AUV7" s="85"/>
      <c r="AUW7" s="85"/>
      <c r="AUX7" s="85"/>
      <c r="AUY7" s="85"/>
      <c r="AUZ7" s="85"/>
      <c r="AVA7" s="85"/>
      <c r="AVB7" s="85"/>
      <c r="AVC7" s="85"/>
      <c r="AVD7" s="85"/>
      <c r="AVE7" s="85"/>
      <c r="AVF7" s="85"/>
      <c r="AVG7" s="85"/>
      <c r="AVH7" s="85"/>
      <c r="AVI7" s="85"/>
      <c r="AVJ7" s="85"/>
      <c r="AVK7" s="85"/>
      <c r="AVL7" s="85"/>
      <c r="AVM7" s="85"/>
      <c r="AVN7" s="85"/>
      <c r="AVO7" s="85"/>
      <c r="AVP7" s="85"/>
      <c r="AVQ7" s="85"/>
      <c r="AVR7" s="85"/>
      <c r="AVS7" s="85"/>
      <c r="AVT7" s="85"/>
      <c r="AVU7" s="85"/>
      <c r="AVV7" s="85"/>
      <c r="AVW7" s="85"/>
      <c r="AVX7" s="85"/>
      <c r="AVY7" s="85"/>
      <c r="AVZ7" s="85"/>
      <c r="AWA7" s="85"/>
      <c r="AWB7" s="85"/>
      <c r="AWC7" s="85"/>
      <c r="AWD7" s="85"/>
      <c r="AWE7" s="85"/>
      <c r="AWF7" s="85"/>
      <c r="AWG7" s="85"/>
      <c r="AWH7" s="85"/>
      <c r="AWI7" s="85"/>
      <c r="AWJ7" s="85"/>
      <c r="AWK7" s="85"/>
      <c r="AWL7" s="85"/>
      <c r="AWM7" s="85"/>
      <c r="AWN7" s="85"/>
      <c r="AWO7" s="85"/>
      <c r="AWP7" s="85"/>
      <c r="AWQ7" s="85"/>
      <c r="AWR7" s="85"/>
      <c r="AWS7" s="85"/>
      <c r="AWT7" s="85"/>
      <c r="AWU7" s="85"/>
      <c r="AWV7" s="85"/>
      <c r="AWW7" s="85"/>
      <c r="AWX7" s="85"/>
      <c r="AWY7" s="85"/>
      <c r="AWZ7" s="85"/>
      <c r="AXA7" s="85"/>
      <c r="AXB7" s="85"/>
      <c r="AXC7" s="85"/>
      <c r="AXD7" s="85"/>
      <c r="AXE7" s="85"/>
      <c r="AXF7" s="85"/>
      <c r="AXG7" s="85"/>
      <c r="AXH7" s="85"/>
      <c r="AXI7" s="85"/>
      <c r="AXJ7" s="85"/>
      <c r="AXK7" s="85"/>
      <c r="AXL7" s="85"/>
      <c r="AXM7" s="85"/>
      <c r="AXN7" s="85"/>
      <c r="AXO7" s="85"/>
      <c r="AXP7" s="85"/>
      <c r="AXQ7" s="85"/>
      <c r="AXR7" s="85"/>
      <c r="AXS7" s="85"/>
      <c r="AXT7" s="85"/>
      <c r="AXU7" s="85"/>
      <c r="AXV7" s="85"/>
      <c r="AXW7" s="85"/>
      <c r="AXX7" s="85"/>
      <c r="AXY7" s="85"/>
      <c r="AXZ7" s="85"/>
      <c r="AYA7" s="85"/>
      <c r="AYB7" s="85"/>
      <c r="AYC7" s="85"/>
      <c r="AYD7" s="85"/>
      <c r="AYE7" s="85"/>
      <c r="AYF7" s="85"/>
      <c r="AYG7" s="85"/>
      <c r="AYH7" s="85"/>
      <c r="AYI7" s="85"/>
      <c r="AYJ7" s="85"/>
      <c r="AYK7" s="85"/>
      <c r="AYL7" s="85"/>
      <c r="AYM7" s="85"/>
      <c r="AYN7" s="85"/>
      <c r="AYO7" s="85"/>
      <c r="AYP7" s="85"/>
      <c r="AYQ7" s="85"/>
      <c r="AYR7" s="85"/>
      <c r="AYS7" s="85"/>
      <c r="AYT7" s="85"/>
      <c r="AYU7" s="85"/>
      <c r="AYV7" s="85"/>
      <c r="AYW7" s="85"/>
      <c r="AYX7" s="85"/>
      <c r="AYY7" s="85"/>
      <c r="AYZ7" s="85"/>
      <c r="AZA7" s="85"/>
      <c r="AZB7" s="85"/>
      <c r="AZC7" s="85"/>
      <c r="AZD7" s="85"/>
      <c r="AZE7" s="85"/>
      <c r="AZF7" s="85"/>
      <c r="AZG7" s="85"/>
      <c r="AZH7" s="85"/>
      <c r="AZI7" s="85"/>
      <c r="AZJ7" s="85"/>
      <c r="AZK7" s="85"/>
      <c r="AZL7" s="85"/>
      <c r="AZM7" s="85"/>
      <c r="AZN7" s="85"/>
      <c r="AZO7" s="85"/>
      <c r="AZP7" s="85"/>
      <c r="AZQ7" s="85"/>
      <c r="AZR7" s="85"/>
      <c r="AZS7" s="85"/>
      <c r="AZT7" s="85"/>
      <c r="AZU7" s="85"/>
      <c r="AZV7" s="85"/>
      <c r="AZW7" s="85"/>
      <c r="AZX7" s="85"/>
      <c r="AZY7" s="85"/>
      <c r="AZZ7" s="85"/>
      <c r="BAA7" s="85"/>
      <c r="BAB7" s="85"/>
      <c r="BAC7" s="85"/>
      <c r="BAD7" s="85"/>
      <c r="BAE7" s="85"/>
      <c r="BAF7" s="85"/>
      <c r="BAG7" s="85"/>
      <c r="BAH7" s="85"/>
      <c r="BAI7" s="85"/>
      <c r="BAJ7" s="85"/>
      <c r="BAK7" s="85"/>
      <c r="BAL7" s="85"/>
      <c r="BAM7" s="85"/>
      <c r="BAN7" s="85"/>
      <c r="BAO7" s="85"/>
      <c r="BAP7" s="85"/>
      <c r="BAQ7" s="85"/>
      <c r="BAR7" s="85"/>
      <c r="BAS7" s="85"/>
      <c r="BAT7" s="85"/>
      <c r="BAU7" s="85"/>
      <c r="BAV7" s="85"/>
      <c r="BAW7" s="85"/>
      <c r="BAX7" s="85"/>
      <c r="BAY7" s="85"/>
      <c r="BAZ7" s="85"/>
      <c r="BBA7" s="85"/>
      <c r="BBB7" s="85"/>
      <c r="BBC7" s="85"/>
      <c r="BBD7" s="85"/>
      <c r="BBE7" s="85"/>
      <c r="BBF7" s="85"/>
      <c r="BBG7" s="85"/>
      <c r="BBH7" s="85"/>
      <c r="BBI7" s="85"/>
      <c r="BBJ7" s="85"/>
      <c r="BBK7" s="85"/>
      <c r="BBL7" s="85"/>
      <c r="BBM7" s="85"/>
      <c r="BBN7" s="85"/>
      <c r="BBO7" s="85"/>
      <c r="BBP7" s="85"/>
      <c r="BBQ7" s="85"/>
      <c r="BBR7" s="85"/>
      <c r="BBS7" s="85"/>
      <c r="BBT7" s="85"/>
      <c r="BBU7" s="85"/>
      <c r="BBV7" s="85"/>
      <c r="BBW7" s="85"/>
      <c r="BBX7" s="85"/>
      <c r="BBY7" s="85"/>
      <c r="BBZ7" s="85"/>
      <c r="BCA7" s="85"/>
      <c r="BCB7" s="85"/>
      <c r="BCC7" s="85"/>
      <c r="BCD7" s="85"/>
      <c r="BCE7" s="85"/>
      <c r="BCF7" s="85"/>
      <c r="BCG7" s="85"/>
      <c r="BCH7" s="85"/>
      <c r="BCI7" s="85"/>
      <c r="BCJ7" s="85"/>
      <c r="BCK7" s="85"/>
      <c r="BCL7" s="85"/>
      <c r="BCM7" s="85"/>
      <c r="BCN7" s="85"/>
      <c r="BCO7" s="85"/>
      <c r="BCP7" s="85"/>
      <c r="BCQ7" s="85"/>
      <c r="BCR7" s="85"/>
      <c r="BCS7" s="85"/>
      <c r="BCT7" s="85"/>
      <c r="BCU7" s="85"/>
      <c r="BCV7" s="85"/>
      <c r="BCW7" s="85"/>
      <c r="BCX7" s="85"/>
      <c r="BCY7" s="85"/>
      <c r="BCZ7" s="85"/>
      <c r="BDA7" s="85"/>
      <c r="BDB7" s="85"/>
      <c r="BDC7" s="85"/>
      <c r="BDD7" s="85"/>
      <c r="BDE7" s="85"/>
      <c r="BDF7" s="85"/>
      <c r="BDG7" s="85"/>
      <c r="BDH7" s="85"/>
      <c r="BDI7" s="85"/>
      <c r="BDJ7" s="85"/>
      <c r="BDK7" s="85"/>
      <c r="BDL7" s="85"/>
      <c r="BDM7" s="85"/>
      <c r="BDN7" s="85"/>
      <c r="BDO7" s="85"/>
      <c r="BDP7" s="85"/>
      <c r="BDQ7" s="85"/>
      <c r="BDR7" s="85"/>
      <c r="BDS7" s="85"/>
      <c r="BDT7" s="85"/>
      <c r="BDU7" s="85"/>
      <c r="BDV7" s="85"/>
      <c r="BDW7" s="85"/>
      <c r="BDX7" s="85"/>
      <c r="BDY7" s="85"/>
      <c r="BDZ7" s="85"/>
      <c r="BEA7" s="85"/>
      <c r="BEB7" s="85"/>
      <c r="BEC7" s="85"/>
      <c r="BED7" s="85"/>
      <c r="BEE7" s="85"/>
      <c r="BEF7" s="85"/>
      <c r="BEG7" s="85"/>
      <c r="BEH7" s="85"/>
      <c r="BEI7" s="85"/>
      <c r="BEJ7" s="85"/>
      <c r="BEK7" s="85"/>
      <c r="BEL7" s="85"/>
      <c r="BEM7" s="85"/>
      <c r="BEN7" s="85"/>
      <c r="BEO7" s="85"/>
      <c r="BEP7" s="85"/>
      <c r="BEQ7" s="85"/>
      <c r="BER7" s="85"/>
      <c r="BES7" s="85"/>
      <c r="BET7" s="85"/>
      <c r="BEU7" s="85"/>
      <c r="BEV7" s="85"/>
      <c r="BEW7" s="85"/>
      <c r="BEX7" s="85"/>
      <c r="BEY7" s="85"/>
      <c r="BEZ7" s="85"/>
      <c r="BFA7" s="85"/>
      <c r="BFB7" s="85"/>
      <c r="BFC7" s="85"/>
      <c r="BFD7" s="85"/>
      <c r="BFE7" s="85"/>
      <c r="BFF7" s="85"/>
      <c r="BFG7" s="85"/>
      <c r="BFH7" s="85"/>
      <c r="BFI7" s="85"/>
      <c r="BFJ7" s="85"/>
      <c r="BFK7" s="85"/>
      <c r="BFL7" s="85"/>
      <c r="BFM7" s="85"/>
      <c r="BFN7" s="85"/>
      <c r="BFO7" s="85"/>
      <c r="BFP7" s="85"/>
      <c r="BFQ7" s="85"/>
      <c r="BFR7" s="85"/>
      <c r="BFS7" s="85"/>
      <c r="BFT7" s="85"/>
      <c r="BFU7" s="85"/>
      <c r="BFV7" s="85"/>
      <c r="BFW7" s="85"/>
      <c r="BFX7" s="85"/>
      <c r="BFY7" s="85"/>
      <c r="BFZ7" s="85"/>
      <c r="BGA7" s="85"/>
      <c r="BGB7" s="85"/>
      <c r="BGC7" s="85"/>
      <c r="BGD7" s="85"/>
      <c r="BGE7" s="85"/>
      <c r="BGF7" s="85"/>
      <c r="BGG7" s="85"/>
      <c r="BGH7" s="85"/>
      <c r="BGI7" s="85"/>
      <c r="BGJ7" s="85"/>
      <c r="BGK7" s="85"/>
      <c r="BGL7" s="85"/>
      <c r="BGM7" s="85"/>
      <c r="BGN7" s="85"/>
      <c r="BGO7" s="85"/>
      <c r="BGP7" s="85"/>
      <c r="BGQ7" s="85"/>
      <c r="BGR7" s="85"/>
      <c r="BGS7" s="85"/>
      <c r="BGT7" s="85"/>
      <c r="BGU7" s="85"/>
      <c r="BGV7" s="85"/>
      <c r="BGW7" s="85"/>
      <c r="BGX7" s="85"/>
      <c r="BGY7" s="85"/>
      <c r="BGZ7" s="85"/>
      <c r="BHA7" s="85"/>
      <c r="BHB7" s="85"/>
      <c r="BHC7" s="85"/>
      <c r="BHD7" s="85"/>
      <c r="BHE7" s="85"/>
      <c r="BHF7" s="85"/>
      <c r="BHG7" s="85"/>
      <c r="BHH7" s="85"/>
      <c r="BHI7" s="85"/>
      <c r="BHJ7" s="85"/>
      <c r="BHK7" s="85"/>
      <c r="BHL7" s="85"/>
      <c r="BHM7" s="85"/>
      <c r="BHN7" s="85"/>
      <c r="BHO7" s="85"/>
      <c r="BHP7" s="85"/>
      <c r="BHQ7" s="85"/>
      <c r="BHR7" s="85"/>
      <c r="BHS7" s="85"/>
      <c r="BHT7" s="85"/>
      <c r="BHU7" s="85"/>
      <c r="BHV7" s="85"/>
      <c r="BHW7" s="85"/>
      <c r="BHX7" s="85"/>
      <c r="BHY7" s="85"/>
      <c r="BHZ7" s="85"/>
      <c r="BIA7" s="85"/>
      <c r="BIB7" s="85"/>
      <c r="BIC7" s="85"/>
      <c r="BID7" s="85"/>
      <c r="BIE7" s="85"/>
      <c r="BIF7" s="85"/>
      <c r="BIG7" s="85"/>
      <c r="BIH7" s="85"/>
      <c r="BII7" s="85"/>
      <c r="BIJ7" s="85"/>
      <c r="BIK7" s="85"/>
      <c r="BIL7" s="85"/>
      <c r="BIM7" s="85"/>
      <c r="BIN7" s="85"/>
      <c r="BIO7" s="85"/>
      <c r="BIP7" s="85"/>
      <c r="BIQ7" s="85"/>
      <c r="BIR7" s="85"/>
      <c r="BIS7" s="85"/>
      <c r="BIT7" s="85"/>
      <c r="BIU7" s="85"/>
      <c r="BIV7" s="85"/>
      <c r="BIW7" s="85"/>
      <c r="BIX7" s="85"/>
      <c r="BIY7" s="85"/>
      <c r="BIZ7" s="85"/>
      <c r="BJA7" s="85"/>
      <c r="BJB7" s="85"/>
      <c r="BJC7" s="85"/>
      <c r="BJD7" s="85"/>
      <c r="BJE7" s="85"/>
      <c r="BJF7" s="85"/>
      <c r="BJG7" s="85"/>
      <c r="BJH7" s="85"/>
      <c r="BJI7" s="85"/>
      <c r="BJJ7" s="85"/>
      <c r="BJK7" s="85"/>
      <c r="BJL7" s="85"/>
      <c r="BJM7" s="85"/>
      <c r="BJN7" s="85"/>
      <c r="BJO7" s="85"/>
      <c r="BJP7" s="85"/>
      <c r="BJQ7" s="85"/>
      <c r="BJR7" s="85"/>
      <c r="BJS7" s="85"/>
      <c r="BJT7" s="85"/>
      <c r="BJU7" s="85"/>
      <c r="BJV7" s="85"/>
      <c r="BJW7" s="85"/>
      <c r="BJX7" s="85"/>
      <c r="BJY7" s="85"/>
      <c r="BJZ7" s="85"/>
      <c r="BKA7" s="85"/>
      <c r="BKB7" s="85"/>
      <c r="BKC7" s="85"/>
      <c r="BKD7" s="85"/>
      <c r="BKE7" s="85"/>
      <c r="BKF7" s="85"/>
      <c r="BKG7" s="85"/>
      <c r="BKH7" s="85"/>
      <c r="BKI7" s="85"/>
      <c r="BKJ7" s="85"/>
      <c r="BKK7" s="85"/>
      <c r="BKL7" s="85"/>
      <c r="BKM7" s="85"/>
      <c r="BKN7" s="85"/>
      <c r="BKO7" s="85"/>
      <c r="BKP7" s="85"/>
      <c r="BKQ7" s="85"/>
      <c r="BKR7" s="85"/>
      <c r="BKS7" s="85"/>
      <c r="BKT7" s="85"/>
      <c r="BKU7" s="85"/>
      <c r="BKV7" s="85"/>
      <c r="BKW7" s="85"/>
      <c r="BKX7" s="85"/>
      <c r="BKY7" s="85"/>
      <c r="BKZ7" s="85"/>
      <c r="BLA7" s="85"/>
      <c r="BLB7" s="85"/>
      <c r="BLC7" s="85"/>
      <c r="BLD7" s="85"/>
      <c r="BLE7" s="85"/>
      <c r="BLF7" s="85"/>
      <c r="BLG7" s="85"/>
      <c r="BLH7" s="85"/>
      <c r="BLI7" s="85"/>
      <c r="BLJ7" s="85"/>
      <c r="BLK7" s="85"/>
      <c r="BLL7" s="85"/>
      <c r="BLM7" s="85"/>
      <c r="BLN7" s="85"/>
      <c r="BLO7" s="85"/>
      <c r="BLP7" s="85"/>
      <c r="BLQ7" s="85"/>
      <c r="BLR7" s="85"/>
      <c r="BLS7" s="85"/>
      <c r="BLT7" s="85"/>
      <c r="BLU7" s="85"/>
      <c r="BLV7" s="85"/>
      <c r="BLW7" s="85"/>
      <c r="BLX7" s="85"/>
      <c r="BLY7" s="85"/>
      <c r="BLZ7" s="85"/>
      <c r="BMA7" s="85"/>
      <c r="BMB7" s="85"/>
      <c r="BMC7" s="85"/>
      <c r="BMD7" s="85"/>
      <c r="BME7" s="85"/>
      <c r="BMF7" s="85"/>
      <c r="BMG7" s="85"/>
      <c r="BMH7" s="85"/>
      <c r="BMI7" s="85"/>
      <c r="BMJ7" s="85"/>
      <c r="BMK7" s="85"/>
      <c r="BML7" s="85"/>
      <c r="BMM7" s="85"/>
      <c r="BMN7" s="85"/>
      <c r="BMO7" s="85"/>
      <c r="BMP7" s="85"/>
      <c r="BMQ7" s="85"/>
      <c r="BMR7" s="85"/>
      <c r="BMS7" s="85"/>
      <c r="BMT7" s="85"/>
      <c r="BMU7" s="85"/>
      <c r="BMV7" s="85"/>
      <c r="BMW7" s="85"/>
      <c r="BMX7" s="85"/>
      <c r="BMY7" s="85"/>
      <c r="BMZ7" s="85"/>
      <c r="BNA7" s="85"/>
      <c r="BNB7" s="85"/>
      <c r="BNC7" s="85"/>
      <c r="BND7" s="85"/>
      <c r="BNE7" s="85"/>
      <c r="BNF7" s="85"/>
      <c r="BNG7" s="85"/>
      <c r="BNH7" s="85"/>
      <c r="BNI7" s="85"/>
      <c r="BNJ7" s="85"/>
      <c r="BNK7" s="85"/>
      <c r="BNL7" s="85"/>
      <c r="BNM7" s="85"/>
      <c r="BNN7" s="85"/>
      <c r="BNO7" s="85"/>
      <c r="BNP7" s="85"/>
      <c r="BNQ7" s="85"/>
      <c r="BNR7" s="85"/>
      <c r="BNS7" s="85"/>
      <c r="BNT7" s="85"/>
      <c r="BNU7" s="85"/>
      <c r="BNV7" s="85"/>
      <c r="BNW7" s="85"/>
      <c r="BNX7" s="85"/>
      <c r="BNY7" s="85"/>
      <c r="BNZ7" s="85"/>
      <c r="BOA7" s="85"/>
      <c r="BOB7" s="85"/>
      <c r="BOC7" s="85"/>
      <c r="BOD7" s="85"/>
      <c r="BOE7" s="85"/>
      <c r="BOF7" s="85"/>
      <c r="BOG7" s="85"/>
      <c r="BOH7" s="85"/>
      <c r="BOI7" s="85"/>
      <c r="BOJ7" s="85"/>
      <c r="BOK7" s="85"/>
      <c r="BOL7" s="85"/>
      <c r="BOM7" s="85"/>
      <c r="BON7" s="85"/>
      <c r="BOO7" s="85"/>
      <c r="BOP7" s="85"/>
      <c r="BOQ7" s="85"/>
      <c r="BOR7" s="85"/>
      <c r="BOS7" s="85"/>
      <c r="BOT7" s="85"/>
      <c r="BOU7" s="85"/>
      <c r="BOV7" s="85"/>
      <c r="BOW7" s="85"/>
      <c r="BOX7" s="85"/>
      <c r="BOY7" s="85"/>
      <c r="BOZ7" s="85"/>
      <c r="BPA7" s="85"/>
      <c r="BPB7" s="85"/>
      <c r="BPC7" s="85"/>
      <c r="BPD7" s="85"/>
      <c r="BPE7" s="85"/>
      <c r="BPF7" s="85"/>
      <c r="BPG7" s="85"/>
      <c r="BPH7" s="85"/>
      <c r="BPI7" s="85"/>
      <c r="BPJ7" s="85"/>
      <c r="BPK7" s="85"/>
      <c r="BPL7" s="85"/>
      <c r="BPM7" s="85"/>
      <c r="BPN7" s="85"/>
      <c r="BPO7" s="85"/>
      <c r="BPP7" s="85"/>
      <c r="BPQ7" s="85"/>
      <c r="BPR7" s="85"/>
      <c r="BPS7" s="85"/>
      <c r="BPT7" s="85"/>
      <c r="BPU7" s="85"/>
      <c r="BPV7" s="85"/>
      <c r="BPW7" s="85"/>
      <c r="BPX7" s="85"/>
      <c r="BPY7" s="85"/>
      <c r="BPZ7" s="85"/>
      <c r="BQA7" s="85"/>
      <c r="BQB7" s="85"/>
      <c r="BQC7" s="85"/>
      <c r="BQD7" s="85"/>
      <c r="BQE7" s="85"/>
      <c r="BQF7" s="85"/>
      <c r="BQG7" s="85"/>
      <c r="BQH7" s="85"/>
      <c r="BQI7" s="85"/>
      <c r="BQJ7" s="85"/>
      <c r="BQK7" s="85"/>
      <c r="BQL7" s="85"/>
      <c r="BQM7" s="85"/>
      <c r="BQN7" s="85"/>
      <c r="BQO7" s="85"/>
      <c r="BQP7" s="85"/>
      <c r="BQQ7" s="85"/>
      <c r="BQR7" s="85"/>
      <c r="BQS7" s="85"/>
      <c r="BQT7" s="85"/>
      <c r="BQU7" s="85"/>
      <c r="BQV7" s="85"/>
      <c r="BQW7" s="85"/>
      <c r="BQX7" s="85"/>
      <c r="BQY7" s="85"/>
      <c r="BQZ7" s="85"/>
      <c r="BRA7" s="85"/>
      <c r="BRB7" s="85"/>
      <c r="BRC7" s="85"/>
      <c r="BRD7" s="85"/>
      <c r="BRE7" s="85"/>
      <c r="BRF7" s="85"/>
      <c r="BRG7" s="85"/>
      <c r="BRH7" s="85"/>
      <c r="BRI7" s="85"/>
      <c r="BRJ7" s="85"/>
      <c r="BRK7" s="85"/>
      <c r="BRL7" s="85"/>
      <c r="BRM7" s="85"/>
      <c r="BRN7" s="85"/>
      <c r="BRO7" s="85"/>
      <c r="BRP7" s="85"/>
      <c r="BRQ7" s="85"/>
      <c r="BRR7" s="85"/>
      <c r="BRS7" s="85"/>
      <c r="BRT7" s="85"/>
      <c r="BRU7" s="85"/>
      <c r="BRV7" s="85"/>
      <c r="BRW7" s="85"/>
      <c r="BRX7" s="85"/>
      <c r="BRY7" s="85"/>
      <c r="BRZ7" s="85"/>
      <c r="BSA7" s="85"/>
      <c r="BSB7" s="85"/>
      <c r="BSC7" s="85"/>
      <c r="BSD7" s="85"/>
      <c r="BSE7" s="85"/>
      <c r="BSF7" s="85"/>
      <c r="BSG7" s="85"/>
      <c r="BSH7" s="85"/>
      <c r="BSI7" s="85"/>
      <c r="BSJ7" s="85"/>
      <c r="BSK7" s="85"/>
      <c r="BSL7" s="85"/>
      <c r="BSM7" s="85"/>
      <c r="BSN7" s="85"/>
      <c r="BSO7" s="85"/>
      <c r="BSP7" s="85"/>
      <c r="BSQ7" s="85"/>
      <c r="BSR7" s="85"/>
      <c r="BSS7" s="85"/>
      <c r="BST7" s="85"/>
      <c r="BSU7" s="85"/>
      <c r="BSV7" s="85"/>
      <c r="BSW7" s="85"/>
      <c r="BSX7" s="85"/>
      <c r="BSY7" s="85"/>
      <c r="BSZ7" s="85"/>
      <c r="BTA7" s="85"/>
      <c r="BTB7" s="85"/>
      <c r="BTC7" s="85"/>
      <c r="BTD7" s="85"/>
      <c r="BTE7" s="85"/>
      <c r="BTF7" s="85"/>
      <c r="BTG7" s="85"/>
      <c r="BTH7" s="85"/>
      <c r="BTI7" s="85"/>
      <c r="BTJ7" s="85"/>
      <c r="BTK7" s="85"/>
      <c r="BTL7" s="85"/>
      <c r="BTM7" s="85"/>
      <c r="BTN7" s="85"/>
      <c r="BTO7" s="85"/>
      <c r="BTP7" s="85"/>
      <c r="BTQ7" s="85"/>
      <c r="BTR7" s="85"/>
      <c r="BTS7" s="85"/>
      <c r="BTT7" s="85"/>
      <c r="BTU7" s="85"/>
      <c r="BTV7" s="85"/>
      <c r="BTW7" s="85"/>
      <c r="BTX7" s="85"/>
      <c r="BTY7" s="85"/>
      <c r="BTZ7" s="85"/>
      <c r="BUA7" s="85"/>
      <c r="BUB7" s="85"/>
      <c r="BUC7" s="85"/>
      <c r="BUD7" s="85"/>
      <c r="BUE7" s="85"/>
      <c r="BUF7" s="85"/>
      <c r="BUG7" s="85"/>
      <c r="BUH7" s="85"/>
      <c r="BUI7" s="85"/>
      <c r="BUJ7" s="85"/>
      <c r="BUK7" s="85"/>
      <c r="BUL7" s="85"/>
      <c r="BUM7" s="85"/>
      <c r="BUN7" s="85"/>
      <c r="BUO7" s="85"/>
      <c r="BUP7" s="85"/>
      <c r="BUQ7" s="85"/>
      <c r="BUR7" s="85"/>
      <c r="BUS7" s="85"/>
      <c r="BUT7" s="85"/>
      <c r="BUU7" s="85"/>
      <c r="BUV7" s="85"/>
      <c r="BUW7" s="85"/>
      <c r="BUX7" s="85"/>
      <c r="BUY7" s="85"/>
      <c r="BUZ7" s="85"/>
      <c r="BVA7" s="85"/>
      <c r="BVB7" s="85"/>
      <c r="BVC7" s="85"/>
      <c r="BVD7" s="85"/>
      <c r="BVE7" s="85"/>
      <c r="BVF7" s="85"/>
      <c r="BVG7" s="85"/>
      <c r="BVH7" s="85"/>
      <c r="BVI7" s="85"/>
      <c r="BVJ7" s="85"/>
      <c r="BVK7" s="85"/>
      <c r="BVL7" s="85"/>
      <c r="BVM7" s="85"/>
      <c r="BVN7" s="85"/>
      <c r="BVO7" s="85"/>
      <c r="BVP7" s="85"/>
      <c r="BVQ7" s="85"/>
      <c r="BVR7" s="85"/>
      <c r="BVS7" s="85"/>
      <c r="BVT7" s="85"/>
      <c r="BVU7" s="85"/>
      <c r="BVV7" s="85"/>
      <c r="BVW7" s="85"/>
      <c r="BVX7" s="85"/>
      <c r="BVY7" s="85"/>
      <c r="BVZ7" s="85"/>
      <c r="BWA7" s="85"/>
      <c r="BWB7" s="85"/>
      <c r="BWC7" s="85"/>
      <c r="BWD7" s="85"/>
      <c r="BWE7" s="85"/>
      <c r="BWF7" s="85"/>
      <c r="BWG7" s="85"/>
      <c r="BWH7" s="85"/>
      <c r="BWI7" s="85"/>
      <c r="BWJ7" s="85"/>
      <c r="BWK7" s="85"/>
      <c r="BWL7" s="85"/>
      <c r="BWM7" s="85"/>
      <c r="BWN7" s="85"/>
      <c r="BWO7" s="85"/>
      <c r="BWP7" s="85"/>
      <c r="BWQ7" s="85"/>
      <c r="BWR7" s="85"/>
      <c r="BWS7" s="85"/>
      <c r="BWT7" s="85"/>
      <c r="BWU7" s="85"/>
      <c r="BWV7" s="85"/>
      <c r="BWW7" s="85"/>
      <c r="BWX7" s="85"/>
      <c r="BWY7" s="85"/>
      <c r="BWZ7" s="85"/>
      <c r="BXA7" s="85"/>
      <c r="BXB7" s="85"/>
      <c r="BXC7" s="85"/>
      <c r="BXD7" s="85"/>
      <c r="BXE7" s="85"/>
      <c r="BXF7" s="85"/>
      <c r="BXG7" s="85"/>
      <c r="BXH7" s="85"/>
      <c r="BXI7" s="85"/>
      <c r="BXJ7" s="85"/>
      <c r="BXK7" s="85"/>
      <c r="BXL7" s="85"/>
      <c r="BXM7" s="85"/>
      <c r="BXN7" s="85"/>
      <c r="BXO7" s="85"/>
      <c r="BXP7" s="85"/>
      <c r="BXQ7" s="85"/>
      <c r="BXR7" s="85"/>
      <c r="BXS7" s="85"/>
      <c r="BXT7" s="85"/>
      <c r="BXU7" s="85"/>
      <c r="BXV7" s="85"/>
      <c r="BXW7" s="85"/>
      <c r="BXX7" s="85"/>
      <c r="BXY7" s="85"/>
      <c r="BXZ7" s="85"/>
      <c r="BYA7" s="85"/>
      <c r="BYB7" s="85"/>
      <c r="BYC7" s="85"/>
      <c r="BYD7" s="85"/>
      <c r="BYE7" s="85"/>
      <c r="BYF7" s="85"/>
      <c r="BYG7" s="85"/>
      <c r="BYH7" s="85"/>
      <c r="BYI7" s="85"/>
      <c r="BYJ7" s="85"/>
      <c r="BYK7" s="85"/>
      <c r="BYL7" s="85"/>
      <c r="BYM7" s="85"/>
      <c r="BYN7" s="85"/>
      <c r="BYO7" s="85"/>
      <c r="BYP7" s="85"/>
      <c r="BYQ7" s="85"/>
      <c r="BYR7" s="85"/>
      <c r="BYS7" s="85"/>
      <c r="BYT7" s="85"/>
      <c r="BYU7" s="85"/>
      <c r="BYV7" s="85"/>
      <c r="BYW7" s="85"/>
      <c r="BYX7" s="85"/>
      <c r="BYY7" s="85"/>
      <c r="BYZ7" s="85"/>
      <c r="BZA7" s="85"/>
      <c r="BZB7" s="85"/>
      <c r="BZC7" s="85"/>
      <c r="BZD7" s="85"/>
      <c r="BZE7" s="85"/>
      <c r="BZF7" s="85"/>
      <c r="BZG7" s="85"/>
      <c r="BZH7" s="85"/>
      <c r="BZI7" s="85"/>
      <c r="BZJ7" s="85"/>
      <c r="BZK7" s="85"/>
      <c r="BZL7" s="85"/>
      <c r="BZM7" s="85"/>
      <c r="BZN7" s="85"/>
      <c r="BZO7" s="85"/>
      <c r="BZP7" s="85"/>
      <c r="BZQ7" s="85"/>
      <c r="BZR7" s="85"/>
      <c r="BZS7" s="85"/>
      <c r="BZT7" s="85"/>
      <c r="BZU7" s="85"/>
      <c r="BZV7" s="85"/>
      <c r="BZW7" s="85"/>
      <c r="BZX7" s="85"/>
      <c r="BZY7" s="85"/>
      <c r="BZZ7" s="85"/>
      <c r="CAA7" s="85"/>
      <c r="CAB7" s="85"/>
      <c r="CAC7" s="85"/>
      <c r="CAD7" s="85"/>
      <c r="CAE7" s="85"/>
      <c r="CAF7" s="85"/>
      <c r="CAG7" s="85"/>
      <c r="CAH7" s="85"/>
      <c r="CAI7" s="85"/>
      <c r="CAJ7" s="85"/>
      <c r="CAK7" s="85"/>
      <c r="CAL7" s="85"/>
      <c r="CAM7" s="85"/>
      <c r="CAN7" s="85"/>
      <c r="CAO7" s="85"/>
      <c r="CAP7" s="85"/>
      <c r="CAQ7" s="85"/>
      <c r="CAR7" s="85"/>
      <c r="CAS7" s="85"/>
      <c r="CAT7" s="85"/>
      <c r="CAU7" s="85"/>
      <c r="CAV7" s="85"/>
      <c r="CAW7" s="85"/>
      <c r="CAX7" s="85"/>
      <c r="CAY7" s="85"/>
      <c r="CAZ7" s="85"/>
      <c r="CBA7" s="85"/>
      <c r="CBB7" s="85"/>
      <c r="CBC7" s="85"/>
      <c r="CBD7" s="85"/>
      <c r="CBE7" s="85"/>
      <c r="CBF7" s="85"/>
      <c r="CBG7" s="85"/>
      <c r="CBH7" s="85"/>
      <c r="CBI7" s="85"/>
      <c r="CBJ7" s="85"/>
      <c r="CBK7" s="85"/>
      <c r="CBL7" s="85"/>
      <c r="CBM7" s="85"/>
      <c r="CBN7" s="85"/>
      <c r="CBO7" s="85"/>
      <c r="CBP7" s="85"/>
      <c r="CBQ7" s="85"/>
      <c r="CBR7" s="85"/>
      <c r="CBS7" s="85"/>
      <c r="CBT7" s="85"/>
      <c r="CBU7" s="85"/>
      <c r="CBV7" s="85"/>
      <c r="CBW7" s="85"/>
      <c r="CBX7" s="85"/>
      <c r="CBY7" s="85"/>
      <c r="CBZ7" s="85"/>
      <c r="CCA7" s="85"/>
      <c r="CCB7" s="85"/>
      <c r="CCC7" s="85"/>
      <c r="CCD7" s="85"/>
      <c r="CCE7" s="85"/>
      <c r="CCF7" s="85"/>
      <c r="CCG7" s="85"/>
      <c r="CCH7" s="85"/>
      <c r="CCI7" s="85"/>
      <c r="CCJ7" s="85"/>
      <c r="CCK7" s="85"/>
      <c r="CCL7" s="85"/>
      <c r="CCM7" s="85"/>
      <c r="CCN7" s="85"/>
      <c r="CCO7" s="85"/>
      <c r="CCP7" s="85"/>
      <c r="CCQ7" s="85"/>
      <c r="CCR7" s="85"/>
      <c r="CCS7" s="85"/>
      <c r="CCT7" s="85"/>
      <c r="CCU7" s="85"/>
      <c r="CCV7" s="85"/>
      <c r="CCW7" s="85"/>
      <c r="CCX7" s="85"/>
      <c r="CCY7" s="85"/>
      <c r="CCZ7" s="85"/>
      <c r="CDA7" s="85"/>
      <c r="CDB7" s="85"/>
      <c r="CDC7" s="85"/>
      <c r="CDD7" s="85"/>
      <c r="CDE7" s="85"/>
      <c r="CDF7" s="85"/>
      <c r="CDG7" s="85"/>
      <c r="CDH7" s="85"/>
      <c r="CDI7" s="85"/>
      <c r="CDJ7" s="85"/>
      <c r="CDK7" s="85"/>
      <c r="CDL7" s="85"/>
      <c r="CDM7" s="85"/>
      <c r="CDN7" s="85"/>
      <c r="CDO7" s="85"/>
      <c r="CDP7" s="85"/>
      <c r="CDQ7" s="85"/>
      <c r="CDR7" s="85"/>
      <c r="CDS7" s="85"/>
      <c r="CDT7" s="85"/>
      <c r="CDU7" s="85"/>
      <c r="CDV7" s="85"/>
      <c r="CDW7" s="85"/>
      <c r="CDX7" s="85"/>
      <c r="CDY7" s="85"/>
      <c r="CDZ7" s="85"/>
      <c r="CEA7" s="85"/>
      <c r="CEB7" s="85"/>
      <c r="CEC7" s="85"/>
      <c r="CED7" s="85"/>
      <c r="CEE7" s="85"/>
      <c r="CEF7" s="85"/>
      <c r="CEG7" s="85"/>
      <c r="CEH7" s="85"/>
      <c r="CEI7" s="85"/>
      <c r="CEJ7" s="85"/>
      <c r="CEK7" s="85"/>
      <c r="CEL7" s="85"/>
      <c r="CEM7" s="85"/>
      <c r="CEN7" s="85"/>
      <c r="CEO7" s="85"/>
      <c r="CEP7" s="85"/>
      <c r="CEQ7" s="85"/>
      <c r="CER7" s="85"/>
      <c r="CES7" s="85"/>
      <c r="CET7" s="85"/>
      <c r="CEU7" s="85"/>
      <c r="CEV7" s="85"/>
      <c r="CEW7" s="85"/>
      <c r="CEX7" s="85"/>
      <c r="CEY7" s="85"/>
      <c r="CEZ7" s="85"/>
      <c r="CFA7" s="85"/>
      <c r="CFB7" s="85"/>
      <c r="CFC7" s="85"/>
      <c r="CFD7" s="85"/>
      <c r="CFE7" s="85"/>
      <c r="CFF7" s="85"/>
      <c r="CFG7" s="85"/>
      <c r="CFH7" s="85"/>
      <c r="CFI7" s="85"/>
      <c r="CFJ7" s="85"/>
      <c r="CFK7" s="85"/>
      <c r="CFL7" s="85"/>
      <c r="CFM7" s="85"/>
      <c r="CFN7" s="85"/>
      <c r="CFO7" s="85"/>
      <c r="CFP7" s="85"/>
      <c r="CFQ7" s="85"/>
      <c r="CFR7" s="85"/>
      <c r="CFS7" s="85"/>
      <c r="CFT7" s="85"/>
      <c r="CFU7" s="85"/>
      <c r="CFV7" s="85"/>
      <c r="CFW7" s="85"/>
      <c r="CFX7" s="85"/>
      <c r="CFY7" s="85"/>
      <c r="CFZ7" s="85"/>
      <c r="CGA7" s="85"/>
      <c r="CGB7" s="85"/>
      <c r="CGC7" s="85"/>
      <c r="CGD7" s="85"/>
      <c r="CGE7" s="85"/>
      <c r="CGF7" s="85"/>
      <c r="CGG7" s="85"/>
      <c r="CGH7" s="85"/>
      <c r="CGI7" s="85"/>
      <c r="CGJ7" s="85"/>
      <c r="CGK7" s="85"/>
      <c r="CGL7" s="85"/>
      <c r="CGM7" s="85"/>
      <c r="CGN7" s="85"/>
      <c r="CGO7" s="85"/>
      <c r="CGP7" s="85"/>
      <c r="CGQ7" s="85"/>
      <c r="CGR7" s="85"/>
      <c r="CGS7" s="85"/>
      <c r="CGT7" s="85"/>
      <c r="CGU7" s="85"/>
      <c r="CGV7" s="85"/>
      <c r="CGW7" s="85"/>
      <c r="CGX7" s="85"/>
      <c r="CGY7" s="85"/>
      <c r="CGZ7" s="85"/>
      <c r="CHA7" s="85"/>
      <c r="CHB7" s="85"/>
      <c r="CHC7" s="85"/>
      <c r="CHD7" s="85"/>
      <c r="CHE7" s="85"/>
      <c r="CHF7" s="85"/>
      <c r="CHG7" s="85"/>
      <c r="CHH7" s="85"/>
      <c r="CHI7" s="85"/>
      <c r="CHJ7" s="85"/>
      <c r="CHK7" s="85"/>
      <c r="CHL7" s="85"/>
      <c r="CHM7" s="85"/>
      <c r="CHN7" s="85"/>
      <c r="CHO7" s="85"/>
      <c r="CHP7" s="85"/>
      <c r="CHQ7" s="85"/>
      <c r="CHR7" s="85"/>
      <c r="CHS7" s="85"/>
      <c r="CHT7" s="85"/>
      <c r="CHU7" s="85"/>
      <c r="CHV7" s="85"/>
      <c r="CHW7" s="85"/>
      <c r="CHX7" s="85"/>
      <c r="CHY7" s="85"/>
      <c r="CHZ7" s="85"/>
      <c r="CIA7" s="85"/>
      <c r="CIB7" s="85"/>
      <c r="CIC7" s="85"/>
      <c r="CID7" s="85"/>
      <c r="CIE7" s="85"/>
      <c r="CIF7" s="85"/>
      <c r="CIG7" s="85"/>
      <c r="CIH7" s="85"/>
      <c r="CII7" s="85"/>
      <c r="CIJ7" s="85"/>
      <c r="CIK7" s="85"/>
      <c r="CIL7" s="85"/>
      <c r="CIM7" s="85"/>
      <c r="CIN7" s="85"/>
      <c r="CIO7" s="85"/>
      <c r="CIP7" s="85"/>
      <c r="CIQ7" s="85"/>
      <c r="CIR7" s="85"/>
      <c r="CIS7" s="85"/>
      <c r="CIT7" s="85"/>
      <c r="CIU7" s="85"/>
      <c r="CIV7" s="85"/>
      <c r="CIW7" s="85"/>
      <c r="CIX7" s="85"/>
      <c r="CIY7" s="85"/>
      <c r="CIZ7" s="85"/>
      <c r="CJA7" s="85"/>
      <c r="CJB7" s="85"/>
      <c r="CJC7" s="85"/>
      <c r="CJD7" s="85"/>
      <c r="CJE7" s="85"/>
      <c r="CJF7" s="85"/>
      <c r="CJG7" s="85"/>
      <c r="CJH7" s="85"/>
      <c r="CJI7" s="85"/>
      <c r="CJJ7" s="85"/>
      <c r="CJK7" s="85"/>
      <c r="CJL7" s="85"/>
      <c r="CJM7" s="85"/>
      <c r="CJN7" s="85"/>
      <c r="CJO7" s="85"/>
      <c r="CJP7" s="85"/>
      <c r="CJQ7" s="85"/>
      <c r="CJR7" s="85"/>
      <c r="CJS7" s="85"/>
      <c r="CJT7" s="85"/>
      <c r="CJU7" s="85"/>
      <c r="CJV7" s="85"/>
      <c r="CJW7" s="85"/>
      <c r="CJX7" s="85"/>
      <c r="CJY7" s="85"/>
      <c r="CJZ7" s="85"/>
      <c r="CKA7" s="85"/>
      <c r="CKB7" s="85"/>
      <c r="CKC7" s="85"/>
      <c r="CKD7" s="85"/>
      <c r="CKE7" s="85"/>
      <c r="CKF7" s="85"/>
      <c r="CKG7" s="85"/>
      <c r="CKH7" s="85"/>
      <c r="CKI7" s="85"/>
      <c r="CKJ7" s="85"/>
      <c r="CKK7" s="85"/>
      <c r="CKL7" s="85"/>
      <c r="CKM7" s="85"/>
      <c r="CKN7" s="85"/>
      <c r="CKO7" s="85"/>
      <c r="CKP7" s="85"/>
      <c r="CKQ7" s="85"/>
      <c r="CKR7" s="85"/>
      <c r="CKS7" s="85"/>
      <c r="CKT7" s="85"/>
      <c r="CKU7" s="85"/>
      <c r="CKV7" s="85"/>
      <c r="CKW7" s="85"/>
      <c r="CKX7" s="85"/>
      <c r="CKY7" s="85"/>
      <c r="CKZ7" s="85"/>
      <c r="CLA7" s="85"/>
      <c r="CLB7" s="85"/>
      <c r="CLC7" s="85"/>
      <c r="CLD7" s="85"/>
      <c r="CLE7" s="85"/>
      <c r="CLF7" s="85"/>
      <c r="CLG7" s="85"/>
      <c r="CLH7" s="85"/>
      <c r="CLI7" s="85"/>
      <c r="CLJ7" s="85"/>
      <c r="CLK7" s="85"/>
      <c r="CLL7" s="85"/>
      <c r="CLM7" s="85"/>
      <c r="CLN7" s="85"/>
      <c r="CLO7" s="85"/>
      <c r="CLP7" s="85"/>
      <c r="CLQ7" s="85"/>
      <c r="CLR7" s="85"/>
      <c r="CLS7" s="85"/>
      <c r="CLT7" s="85"/>
      <c r="CLU7" s="85"/>
      <c r="CLV7" s="85"/>
      <c r="CLW7" s="85"/>
      <c r="CLX7" s="85"/>
      <c r="CLY7" s="85"/>
      <c r="CLZ7" s="85"/>
      <c r="CMA7" s="85"/>
      <c r="CMB7" s="85"/>
      <c r="CMC7" s="85"/>
      <c r="CMD7" s="85"/>
      <c r="CME7" s="85"/>
      <c r="CMF7" s="85"/>
      <c r="CMG7" s="85"/>
      <c r="CMH7" s="85"/>
      <c r="CMI7" s="85"/>
      <c r="CMJ7" s="85"/>
      <c r="CMK7" s="85"/>
      <c r="CML7" s="85"/>
      <c r="CMM7" s="85"/>
      <c r="CMN7" s="85"/>
      <c r="CMO7" s="85"/>
      <c r="CMP7" s="85"/>
      <c r="CMQ7" s="85"/>
      <c r="CMR7" s="85"/>
      <c r="CMS7" s="85"/>
      <c r="CMT7" s="85"/>
      <c r="CMU7" s="85"/>
      <c r="CMV7" s="85"/>
      <c r="CMW7" s="85"/>
      <c r="CMX7" s="85"/>
      <c r="CMY7" s="85"/>
      <c r="CMZ7" s="85"/>
      <c r="CNA7" s="85"/>
      <c r="CNB7" s="85"/>
      <c r="CNC7" s="85"/>
      <c r="CND7" s="85"/>
      <c r="CNE7" s="85"/>
      <c r="CNF7" s="85"/>
      <c r="CNG7" s="85"/>
      <c r="CNH7" s="85"/>
      <c r="CNI7" s="85"/>
      <c r="CNJ7" s="85"/>
      <c r="CNK7" s="85"/>
      <c r="CNL7" s="85"/>
      <c r="CNM7" s="85"/>
      <c r="CNN7" s="85"/>
      <c r="CNO7" s="85"/>
      <c r="CNP7" s="85"/>
      <c r="CNQ7" s="85"/>
      <c r="CNR7" s="85"/>
      <c r="CNS7" s="85"/>
      <c r="CNT7" s="85"/>
      <c r="CNU7" s="85"/>
      <c r="CNV7" s="85"/>
      <c r="CNW7" s="85"/>
      <c r="CNX7" s="85"/>
      <c r="CNY7" s="85"/>
      <c r="CNZ7" s="85"/>
      <c r="COA7" s="85"/>
      <c r="COB7" s="85"/>
      <c r="COC7" s="85"/>
      <c r="COD7" s="85"/>
      <c r="COE7" s="85"/>
      <c r="COF7" s="85"/>
      <c r="COG7" s="85"/>
      <c r="COH7" s="85"/>
      <c r="COI7" s="85"/>
      <c r="COJ7" s="85"/>
      <c r="COK7" s="85"/>
      <c r="COL7" s="85"/>
      <c r="COM7" s="85"/>
      <c r="CON7" s="85"/>
      <c r="COO7" s="85"/>
      <c r="COP7" s="85"/>
      <c r="COQ7" s="85"/>
      <c r="COR7" s="85"/>
      <c r="COS7" s="85"/>
      <c r="COT7" s="85"/>
      <c r="COU7" s="85"/>
      <c r="COV7" s="85"/>
      <c r="COW7" s="85"/>
      <c r="COX7" s="85"/>
      <c r="COY7" s="85"/>
      <c r="COZ7" s="85"/>
      <c r="CPA7" s="85"/>
      <c r="CPB7" s="85"/>
      <c r="CPC7" s="85"/>
      <c r="CPD7" s="85"/>
      <c r="CPE7" s="85"/>
      <c r="CPF7" s="85"/>
      <c r="CPG7" s="85"/>
      <c r="CPH7" s="85"/>
      <c r="CPI7" s="85"/>
      <c r="CPJ7" s="85"/>
      <c r="CPK7" s="85"/>
      <c r="CPL7" s="85"/>
      <c r="CPM7" s="85"/>
      <c r="CPN7" s="85"/>
      <c r="CPO7" s="85"/>
      <c r="CPP7" s="85"/>
      <c r="CPQ7" s="85"/>
      <c r="CPR7" s="85"/>
      <c r="CPS7" s="85"/>
      <c r="CPT7" s="85"/>
      <c r="CPU7" s="85"/>
      <c r="CPV7" s="85"/>
      <c r="CPW7" s="85"/>
      <c r="CPX7" s="85"/>
      <c r="CPY7" s="85"/>
      <c r="CPZ7" s="85"/>
      <c r="CQA7" s="85"/>
      <c r="CQB7" s="85"/>
      <c r="CQC7" s="85"/>
      <c r="CQD7" s="85"/>
      <c r="CQE7" s="85"/>
      <c r="CQF7" s="85"/>
      <c r="CQG7" s="85"/>
      <c r="CQH7" s="85"/>
      <c r="CQI7" s="85"/>
      <c r="CQJ7" s="85"/>
      <c r="CQK7" s="85"/>
      <c r="CQL7" s="85"/>
      <c r="CQM7" s="85"/>
      <c r="CQN7" s="85"/>
      <c r="CQO7" s="85"/>
      <c r="CQP7" s="85"/>
      <c r="CQQ7" s="85"/>
      <c r="CQR7" s="85"/>
      <c r="CQS7" s="85"/>
      <c r="CQT7" s="85"/>
      <c r="CQU7" s="85"/>
      <c r="CQV7" s="85"/>
      <c r="CQW7" s="85"/>
      <c r="CQX7" s="85"/>
      <c r="CQY7" s="85"/>
      <c r="CQZ7" s="85"/>
      <c r="CRA7" s="85"/>
      <c r="CRB7" s="85"/>
      <c r="CRC7" s="85"/>
      <c r="CRD7" s="85"/>
      <c r="CRE7" s="85"/>
      <c r="CRF7" s="85"/>
      <c r="CRG7" s="85"/>
      <c r="CRH7" s="85"/>
      <c r="CRI7" s="85"/>
      <c r="CRJ7" s="85"/>
      <c r="CRK7" s="85"/>
      <c r="CRL7" s="85"/>
      <c r="CRM7" s="85"/>
      <c r="CRN7" s="85"/>
      <c r="CRO7" s="85"/>
      <c r="CRP7" s="85"/>
      <c r="CRQ7" s="85"/>
      <c r="CRR7" s="85"/>
      <c r="CRS7" s="85"/>
      <c r="CRT7" s="85"/>
      <c r="CRU7" s="85"/>
      <c r="CRV7" s="85"/>
      <c r="CRW7" s="85"/>
      <c r="CRX7" s="85"/>
      <c r="CRY7" s="85"/>
      <c r="CRZ7" s="85"/>
      <c r="CSA7" s="85"/>
      <c r="CSB7" s="85"/>
      <c r="CSC7" s="85"/>
      <c r="CSD7" s="85"/>
      <c r="CSE7" s="85"/>
      <c r="CSF7" s="85"/>
      <c r="CSG7" s="85"/>
      <c r="CSH7" s="85"/>
      <c r="CSI7" s="85"/>
      <c r="CSJ7" s="85"/>
      <c r="CSK7" s="85"/>
      <c r="CSL7" s="85"/>
      <c r="CSM7" s="85"/>
      <c r="CSN7" s="85"/>
      <c r="CSO7" s="85"/>
      <c r="CSP7" s="85"/>
      <c r="CSQ7" s="85"/>
      <c r="CSR7" s="85"/>
      <c r="CSS7" s="85"/>
      <c r="CST7" s="85"/>
      <c r="CSU7" s="85"/>
      <c r="CSV7" s="85"/>
      <c r="CSW7" s="85"/>
      <c r="CSX7" s="85"/>
      <c r="CSY7" s="85"/>
      <c r="CSZ7" s="85"/>
      <c r="CTA7" s="85"/>
      <c r="CTB7" s="85"/>
      <c r="CTC7" s="85"/>
      <c r="CTD7" s="85"/>
      <c r="CTE7" s="85"/>
      <c r="CTF7" s="85"/>
      <c r="CTG7" s="85"/>
      <c r="CTH7" s="85"/>
      <c r="CTI7" s="85"/>
      <c r="CTJ7" s="85"/>
      <c r="CTK7" s="85"/>
      <c r="CTL7" s="85"/>
      <c r="CTM7" s="85"/>
      <c r="CTN7" s="85"/>
      <c r="CTO7" s="85"/>
      <c r="CTP7" s="85"/>
      <c r="CTQ7" s="85"/>
      <c r="CTR7" s="85"/>
      <c r="CTS7" s="85"/>
      <c r="CTT7" s="85"/>
      <c r="CTU7" s="85"/>
      <c r="CTV7" s="85"/>
      <c r="CTW7" s="85"/>
      <c r="CTX7" s="85"/>
      <c r="CTY7" s="85"/>
      <c r="CTZ7" s="85"/>
      <c r="CUA7" s="85"/>
      <c r="CUB7" s="85"/>
      <c r="CUC7" s="85"/>
      <c r="CUD7" s="85"/>
      <c r="CUE7" s="85"/>
      <c r="CUF7" s="85"/>
      <c r="CUG7" s="85"/>
      <c r="CUH7" s="85"/>
      <c r="CUI7" s="85"/>
      <c r="CUJ7" s="85"/>
      <c r="CUK7" s="85"/>
      <c r="CUL7" s="85"/>
      <c r="CUM7" s="85"/>
      <c r="CUN7" s="85"/>
      <c r="CUO7" s="85"/>
      <c r="CUP7" s="85"/>
      <c r="CUQ7" s="85"/>
      <c r="CUR7" s="85"/>
      <c r="CUS7" s="85"/>
      <c r="CUT7" s="85"/>
      <c r="CUU7" s="85"/>
      <c r="CUV7" s="85"/>
      <c r="CUW7" s="85"/>
      <c r="CUX7" s="85"/>
      <c r="CUY7" s="85"/>
      <c r="CUZ7" s="85"/>
      <c r="CVA7" s="85"/>
      <c r="CVB7" s="85"/>
      <c r="CVC7" s="85"/>
      <c r="CVD7" s="85"/>
      <c r="CVE7" s="85"/>
      <c r="CVF7" s="85"/>
      <c r="CVG7" s="85"/>
      <c r="CVH7" s="85"/>
      <c r="CVI7" s="85"/>
      <c r="CVJ7" s="85"/>
      <c r="CVK7" s="85"/>
      <c r="CVL7" s="85"/>
      <c r="CVM7" s="85"/>
      <c r="CVN7" s="85"/>
      <c r="CVO7" s="85"/>
      <c r="CVP7" s="85"/>
      <c r="CVQ7" s="85"/>
      <c r="CVR7" s="85"/>
      <c r="CVS7" s="85"/>
      <c r="CVT7" s="85"/>
      <c r="CVU7" s="85"/>
      <c r="CVV7" s="85"/>
      <c r="CVW7" s="85"/>
      <c r="CVX7" s="85"/>
      <c r="CVY7" s="85"/>
      <c r="CVZ7" s="85"/>
      <c r="CWA7" s="85"/>
      <c r="CWB7" s="85"/>
      <c r="CWC7" s="85"/>
      <c r="CWD7" s="85"/>
      <c r="CWE7" s="85"/>
      <c r="CWF7" s="85"/>
      <c r="CWG7" s="85"/>
      <c r="CWH7" s="85"/>
      <c r="CWI7" s="85"/>
      <c r="CWJ7" s="85"/>
      <c r="CWK7" s="85"/>
      <c r="CWL7" s="85"/>
      <c r="CWM7" s="85"/>
      <c r="CWN7" s="85"/>
      <c r="CWO7" s="85"/>
      <c r="CWP7" s="85"/>
      <c r="CWQ7" s="85"/>
      <c r="CWR7" s="85"/>
      <c r="CWS7" s="85"/>
      <c r="CWT7" s="85"/>
      <c r="CWU7" s="85"/>
      <c r="CWV7" s="85"/>
      <c r="CWW7" s="85"/>
      <c r="CWX7" s="85"/>
      <c r="CWY7" s="85"/>
      <c r="CWZ7" s="85"/>
      <c r="CXA7" s="85"/>
      <c r="CXB7" s="85"/>
      <c r="CXC7" s="85"/>
      <c r="CXD7" s="85"/>
      <c r="CXE7" s="85"/>
      <c r="CXF7" s="85"/>
      <c r="CXG7" s="85"/>
      <c r="CXH7" s="85"/>
      <c r="CXI7" s="85"/>
      <c r="CXJ7" s="85"/>
      <c r="CXK7" s="85"/>
      <c r="CXL7" s="85"/>
      <c r="CXM7" s="85"/>
      <c r="CXN7" s="85"/>
      <c r="CXO7" s="85"/>
      <c r="CXP7" s="85"/>
      <c r="CXQ7" s="85"/>
      <c r="CXR7" s="85"/>
      <c r="CXS7" s="85"/>
      <c r="CXT7" s="85"/>
      <c r="CXU7" s="85"/>
      <c r="CXV7" s="85"/>
      <c r="CXW7" s="85"/>
      <c r="CXX7" s="85"/>
      <c r="CXY7" s="85"/>
      <c r="CXZ7" s="85"/>
      <c r="CYA7" s="85"/>
      <c r="CYB7" s="85"/>
      <c r="CYC7" s="85"/>
      <c r="CYD7" s="85"/>
      <c r="CYE7" s="85"/>
      <c r="CYF7" s="85"/>
      <c r="CYG7" s="85"/>
      <c r="CYH7" s="85"/>
      <c r="CYI7" s="85"/>
      <c r="CYJ7" s="85"/>
      <c r="CYK7" s="85"/>
      <c r="CYL7" s="85"/>
      <c r="CYM7" s="85"/>
      <c r="CYN7" s="85"/>
      <c r="CYO7" s="85"/>
      <c r="CYP7" s="85"/>
      <c r="CYQ7" s="85"/>
      <c r="CYR7" s="85"/>
      <c r="CYS7" s="85"/>
      <c r="CYT7" s="85"/>
      <c r="CYU7" s="85"/>
      <c r="CYV7" s="85"/>
      <c r="CYW7" s="85"/>
      <c r="CYX7" s="85"/>
      <c r="CYY7" s="85"/>
      <c r="CYZ7" s="85"/>
      <c r="CZA7" s="85"/>
      <c r="CZB7" s="85"/>
      <c r="CZC7" s="85"/>
      <c r="CZD7" s="85"/>
      <c r="CZE7" s="85"/>
      <c r="CZF7" s="85"/>
      <c r="CZG7" s="85"/>
      <c r="CZH7" s="85"/>
      <c r="CZI7" s="85"/>
      <c r="CZJ7" s="85"/>
      <c r="CZK7" s="85"/>
      <c r="CZL7" s="85"/>
      <c r="CZM7" s="85"/>
      <c r="CZN7" s="85"/>
      <c r="CZO7" s="85"/>
      <c r="CZP7" s="85"/>
      <c r="CZQ7" s="85"/>
      <c r="CZR7" s="85"/>
      <c r="CZS7" s="85"/>
      <c r="CZT7" s="85"/>
      <c r="CZU7" s="85"/>
      <c r="CZV7" s="85"/>
      <c r="CZW7" s="85"/>
      <c r="CZX7" s="85"/>
      <c r="CZY7" s="85"/>
      <c r="CZZ7" s="85"/>
      <c r="DAA7" s="85"/>
      <c r="DAB7" s="85"/>
      <c r="DAC7" s="85"/>
      <c r="DAD7" s="85"/>
      <c r="DAE7" s="85"/>
      <c r="DAF7" s="85"/>
      <c r="DAG7" s="85"/>
      <c r="DAH7" s="85"/>
      <c r="DAI7" s="85"/>
      <c r="DAJ7" s="85"/>
      <c r="DAK7" s="85"/>
      <c r="DAL7" s="85"/>
      <c r="DAM7" s="85"/>
      <c r="DAN7" s="85"/>
      <c r="DAO7" s="85"/>
      <c r="DAP7" s="85"/>
      <c r="DAQ7" s="85"/>
      <c r="DAR7" s="85"/>
      <c r="DAS7" s="85"/>
      <c r="DAT7" s="85"/>
      <c r="DAU7" s="85"/>
      <c r="DAV7" s="85"/>
      <c r="DAW7" s="85"/>
      <c r="DAX7" s="85"/>
      <c r="DAY7" s="85"/>
      <c r="DAZ7" s="85"/>
      <c r="DBA7" s="85"/>
      <c r="DBB7" s="85"/>
      <c r="DBC7" s="85"/>
      <c r="DBD7" s="85"/>
      <c r="DBE7" s="85"/>
      <c r="DBF7" s="85"/>
      <c r="DBG7" s="85"/>
      <c r="DBH7" s="85"/>
      <c r="DBI7" s="85"/>
      <c r="DBJ7" s="85"/>
      <c r="DBK7" s="85"/>
      <c r="DBL7" s="85"/>
      <c r="DBM7" s="85"/>
      <c r="DBN7" s="85"/>
      <c r="DBO7" s="85"/>
      <c r="DBP7" s="85"/>
      <c r="DBQ7" s="85"/>
      <c r="DBR7" s="85"/>
      <c r="DBS7" s="85"/>
      <c r="DBT7" s="85"/>
      <c r="DBU7" s="85"/>
      <c r="DBV7" s="85"/>
      <c r="DBW7" s="85"/>
      <c r="DBX7" s="85"/>
      <c r="DBY7" s="85"/>
      <c r="DBZ7" s="85"/>
      <c r="DCA7" s="85"/>
      <c r="DCB7" s="85"/>
      <c r="DCC7" s="85"/>
      <c r="DCD7" s="85"/>
      <c r="DCE7" s="85"/>
      <c r="DCF7" s="85"/>
      <c r="DCG7" s="85"/>
      <c r="DCH7" s="85"/>
      <c r="DCI7" s="85"/>
      <c r="DCJ7" s="85"/>
      <c r="DCK7" s="85"/>
      <c r="DCL7" s="85"/>
      <c r="DCM7" s="85"/>
      <c r="DCN7" s="85"/>
      <c r="DCO7" s="85"/>
      <c r="DCP7" s="85"/>
      <c r="DCQ7" s="85"/>
      <c r="DCR7" s="85"/>
      <c r="DCS7" s="85"/>
      <c r="DCT7" s="85"/>
      <c r="DCU7" s="85"/>
      <c r="DCV7" s="85"/>
      <c r="DCW7" s="85"/>
      <c r="DCX7" s="85"/>
      <c r="DCY7" s="85"/>
      <c r="DCZ7" s="85"/>
      <c r="DDA7" s="85"/>
      <c r="DDB7" s="85"/>
      <c r="DDC7" s="85"/>
      <c r="DDD7" s="85"/>
      <c r="DDE7" s="85"/>
      <c r="DDF7" s="85"/>
      <c r="DDG7" s="85"/>
      <c r="DDH7" s="85"/>
      <c r="DDI7" s="85"/>
      <c r="DDJ7" s="85"/>
      <c r="DDK7" s="85"/>
      <c r="DDL7" s="85"/>
      <c r="DDM7" s="85"/>
      <c r="DDN7" s="85"/>
      <c r="DDO7" s="85"/>
      <c r="DDP7" s="85"/>
      <c r="DDQ7" s="85"/>
      <c r="DDR7" s="85"/>
      <c r="DDS7" s="85"/>
      <c r="DDT7" s="85"/>
      <c r="DDU7" s="85"/>
      <c r="DDV7" s="85"/>
      <c r="DDW7" s="85"/>
      <c r="DDX7" s="85"/>
      <c r="DDY7" s="85"/>
      <c r="DDZ7" s="85"/>
      <c r="DEA7" s="85"/>
      <c r="DEB7" s="85"/>
      <c r="DEC7" s="85"/>
      <c r="DED7" s="85"/>
      <c r="DEE7" s="85"/>
      <c r="DEF7" s="85"/>
      <c r="DEG7" s="85"/>
      <c r="DEH7" s="85"/>
      <c r="DEI7" s="85"/>
      <c r="DEJ7" s="85"/>
      <c r="DEK7" s="85"/>
      <c r="DEL7" s="85"/>
      <c r="DEM7" s="85"/>
      <c r="DEN7" s="85"/>
      <c r="DEO7" s="85"/>
      <c r="DEP7" s="85"/>
      <c r="DEQ7" s="85"/>
      <c r="DER7" s="85"/>
      <c r="DES7" s="85"/>
      <c r="DET7" s="85"/>
      <c r="DEU7" s="85"/>
      <c r="DEV7" s="85"/>
      <c r="DEW7" s="85"/>
      <c r="DEX7" s="85"/>
      <c r="DEY7" s="85"/>
      <c r="DEZ7" s="85"/>
      <c r="DFA7" s="85"/>
      <c r="DFB7" s="85"/>
      <c r="DFC7" s="85"/>
      <c r="DFD7" s="85"/>
      <c r="DFE7" s="85"/>
      <c r="DFF7" s="85"/>
      <c r="DFG7" s="85"/>
      <c r="DFH7" s="85"/>
      <c r="DFI7" s="85"/>
      <c r="DFJ7" s="85"/>
      <c r="DFK7" s="85"/>
      <c r="DFL7" s="85"/>
      <c r="DFM7" s="85"/>
      <c r="DFN7" s="85"/>
      <c r="DFO7" s="85"/>
      <c r="DFP7" s="85"/>
      <c r="DFQ7" s="85"/>
      <c r="DFR7" s="85"/>
      <c r="DFS7" s="85"/>
      <c r="DFT7" s="85"/>
      <c r="DFU7" s="85"/>
      <c r="DFV7" s="85"/>
      <c r="DFW7" s="85"/>
      <c r="DFX7" s="85"/>
      <c r="DFY7" s="85"/>
      <c r="DFZ7" s="85"/>
      <c r="DGA7" s="85"/>
      <c r="DGB7" s="85"/>
      <c r="DGC7" s="85"/>
      <c r="DGD7" s="85"/>
      <c r="DGE7" s="85"/>
      <c r="DGF7" s="85"/>
      <c r="DGG7" s="85"/>
      <c r="DGH7" s="85"/>
      <c r="DGI7" s="85"/>
      <c r="DGJ7" s="85"/>
      <c r="DGK7" s="85"/>
      <c r="DGL7" s="85"/>
      <c r="DGM7" s="85"/>
      <c r="DGN7" s="85"/>
      <c r="DGO7" s="85"/>
      <c r="DGP7" s="85"/>
      <c r="DGQ7" s="85"/>
      <c r="DGR7" s="85"/>
      <c r="DGS7" s="85"/>
      <c r="DGT7" s="85"/>
      <c r="DGU7" s="85"/>
      <c r="DGV7" s="85"/>
      <c r="DGW7" s="85"/>
      <c r="DGX7" s="85"/>
      <c r="DGY7" s="85"/>
      <c r="DGZ7" s="85"/>
      <c r="DHA7" s="85"/>
      <c r="DHB7" s="85"/>
      <c r="DHC7" s="85"/>
      <c r="DHD7" s="85"/>
      <c r="DHE7" s="85"/>
      <c r="DHF7" s="85"/>
      <c r="DHG7" s="85"/>
      <c r="DHH7" s="85"/>
      <c r="DHI7" s="85"/>
      <c r="DHJ7" s="85"/>
      <c r="DHK7" s="85"/>
      <c r="DHL7" s="85"/>
      <c r="DHM7" s="85"/>
      <c r="DHN7" s="85"/>
      <c r="DHO7" s="85"/>
      <c r="DHP7" s="85"/>
      <c r="DHQ7" s="85"/>
      <c r="DHR7" s="85"/>
      <c r="DHS7" s="85"/>
      <c r="DHT7" s="85"/>
      <c r="DHU7" s="85"/>
      <c r="DHV7" s="85"/>
      <c r="DHW7" s="85"/>
      <c r="DHX7" s="85"/>
      <c r="DHY7" s="85"/>
      <c r="DHZ7" s="85"/>
      <c r="DIA7" s="85"/>
      <c r="DIB7" s="85"/>
      <c r="DIC7" s="85"/>
      <c r="DID7" s="85"/>
      <c r="DIE7" s="85"/>
      <c r="DIF7" s="85"/>
      <c r="DIG7" s="85"/>
      <c r="DIH7" s="85"/>
      <c r="DII7" s="85"/>
      <c r="DIJ7" s="85"/>
      <c r="DIK7" s="85"/>
      <c r="DIL7" s="85"/>
      <c r="DIM7" s="85"/>
      <c r="DIN7" s="85"/>
      <c r="DIO7" s="85"/>
      <c r="DIP7" s="85"/>
      <c r="DIQ7" s="85"/>
      <c r="DIR7" s="85"/>
      <c r="DIS7" s="85"/>
      <c r="DIT7" s="85"/>
      <c r="DIU7" s="85"/>
      <c r="DIV7" s="85"/>
      <c r="DIW7" s="85"/>
      <c r="DIX7" s="85"/>
      <c r="DIY7" s="85"/>
      <c r="DIZ7" s="85"/>
      <c r="DJA7" s="85"/>
      <c r="DJB7" s="85"/>
      <c r="DJC7" s="85"/>
      <c r="DJD7" s="85"/>
      <c r="DJE7" s="85"/>
      <c r="DJF7" s="85"/>
      <c r="DJG7" s="85"/>
      <c r="DJH7" s="85"/>
      <c r="DJI7" s="85"/>
      <c r="DJJ7" s="85"/>
      <c r="DJK7" s="85"/>
      <c r="DJL7" s="85"/>
      <c r="DJM7" s="85"/>
      <c r="DJN7" s="85"/>
      <c r="DJO7" s="85"/>
      <c r="DJP7" s="85"/>
      <c r="DJQ7" s="85"/>
      <c r="DJR7" s="85"/>
      <c r="DJS7" s="85"/>
      <c r="DJT7" s="85"/>
      <c r="DJU7" s="85"/>
      <c r="DJV7" s="85"/>
      <c r="DJW7" s="85"/>
      <c r="DJX7" s="85"/>
      <c r="DJY7" s="85"/>
      <c r="DJZ7" s="85"/>
      <c r="DKA7" s="85"/>
      <c r="DKB7" s="85"/>
      <c r="DKC7" s="85"/>
      <c r="DKD7" s="85"/>
      <c r="DKE7" s="85"/>
      <c r="DKF7" s="85"/>
      <c r="DKG7" s="85"/>
      <c r="DKH7" s="85"/>
      <c r="DKI7" s="85"/>
      <c r="DKJ7" s="85"/>
      <c r="DKK7" s="85"/>
      <c r="DKL7" s="85"/>
      <c r="DKM7" s="85"/>
      <c r="DKN7" s="85"/>
      <c r="DKO7" s="85"/>
      <c r="DKP7" s="85"/>
      <c r="DKQ7" s="85"/>
      <c r="DKR7" s="85"/>
      <c r="DKS7" s="85"/>
      <c r="DKT7" s="85"/>
      <c r="DKU7" s="85"/>
      <c r="DKV7" s="85"/>
      <c r="DKW7" s="85"/>
      <c r="DKX7" s="85"/>
      <c r="DKY7" s="85"/>
      <c r="DKZ7" s="85"/>
      <c r="DLA7" s="85"/>
      <c r="DLB7" s="85"/>
      <c r="DLC7" s="85"/>
      <c r="DLD7" s="85"/>
      <c r="DLE7" s="85"/>
      <c r="DLF7" s="85"/>
      <c r="DLG7" s="85"/>
      <c r="DLH7" s="85"/>
      <c r="DLI7" s="85"/>
      <c r="DLJ7" s="85"/>
      <c r="DLK7" s="85"/>
      <c r="DLL7" s="85"/>
      <c r="DLM7" s="85"/>
      <c r="DLN7" s="85"/>
      <c r="DLO7" s="85"/>
      <c r="DLP7" s="85"/>
      <c r="DLQ7" s="85"/>
      <c r="DLR7" s="85"/>
      <c r="DLS7" s="85"/>
      <c r="DLT7" s="85"/>
      <c r="DLU7" s="85"/>
      <c r="DLV7" s="85"/>
      <c r="DLW7" s="85"/>
      <c r="DLX7" s="85"/>
      <c r="DLY7" s="85"/>
      <c r="DLZ7" s="85"/>
      <c r="DMA7" s="85"/>
      <c r="DMB7" s="85"/>
      <c r="DMC7" s="85"/>
      <c r="DMD7" s="85"/>
      <c r="DME7" s="85"/>
      <c r="DMF7" s="85"/>
      <c r="DMG7" s="85"/>
      <c r="DMH7" s="85"/>
      <c r="DMI7" s="85"/>
      <c r="DMJ7" s="85"/>
      <c r="DMK7" s="85"/>
      <c r="DML7" s="85"/>
      <c r="DMM7" s="85"/>
      <c r="DMN7" s="85"/>
      <c r="DMO7" s="85"/>
      <c r="DMP7" s="85"/>
      <c r="DMQ7" s="85"/>
      <c r="DMR7" s="85"/>
      <c r="DMS7" s="85"/>
      <c r="DMT7" s="85"/>
      <c r="DMU7" s="85"/>
      <c r="DMV7" s="85"/>
      <c r="DMW7" s="85"/>
      <c r="DMX7" s="85"/>
      <c r="DMY7" s="85"/>
      <c r="DMZ7" s="85"/>
      <c r="DNA7" s="85"/>
      <c r="DNB7" s="85"/>
      <c r="DNC7" s="85"/>
      <c r="DND7" s="85"/>
      <c r="DNE7" s="85"/>
      <c r="DNF7" s="85"/>
      <c r="DNG7" s="85"/>
      <c r="DNH7" s="85"/>
      <c r="DNI7" s="85"/>
      <c r="DNJ7" s="85"/>
      <c r="DNK7" s="85"/>
      <c r="DNL7" s="85"/>
      <c r="DNM7" s="85"/>
      <c r="DNN7" s="85"/>
      <c r="DNO7" s="85"/>
      <c r="DNP7" s="85"/>
      <c r="DNQ7" s="85"/>
      <c r="DNR7" s="85"/>
      <c r="DNS7" s="85"/>
      <c r="DNT7" s="85"/>
      <c r="DNU7" s="85"/>
      <c r="DNV7" s="85"/>
      <c r="DNW7" s="85"/>
      <c r="DNX7" s="85"/>
      <c r="DNY7" s="85"/>
      <c r="DNZ7" s="85"/>
      <c r="DOA7" s="85"/>
      <c r="DOB7" s="85"/>
      <c r="DOC7" s="85"/>
      <c r="DOD7" s="85"/>
      <c r="DOE7" s="85"/>
      <c r="DOF7" s="85"/>
      <c r="DOG7" s="85"/>
      <c r="DOH7" s="85"/>
      <c r="DOI7" s="85"/>
      <c r="DOJ7" s="85"/>
      <c r="DOK7" s="85"/>
      <c r="DOL7" s="85"/>
      <c r="DOM7" s="85"/>
      <c r="DON7" s="85"/>
      <c r="DOO7" s="85"/>
      <c r="DOP7" s="85"/>
      <c r="DOQ7" s="85"/>
      <c r="DOR7" s="85"/>
      <c r="DOS7" s="85"/>
      <c r="DOT7" s="85"/>
      <c r="DOU7" s="85"/>
      <c r="DOV7" s="85"/>
      <c r="DOW7" s="85"/>
      <c r="DOX7" s="85"/>
      <c r="DOY7" s="85"/>
      <c r="DOZ7" s="85"/>
      <c r="DPA7" s="85"/>
      <c r="DPB7" s="85"/>
      <c r="DPC7" s="85"/>
      <c r="DPD7" s="85"/>
      <c r="DPE7" s="85"/>
      <c r="DPF7" s="85"/>
      <c r="DPG7" s="85"/>
      <c r="DPH7" s="85"/>
      <c r="DPI7" s="85"/>
      <c r="DPJ7" s="85"/>
      <c r="DPK7" s="85"/>
      <c r="DPL7" s="85"/>
      <c r="DPM7" s="85"/>
      <c r="DPN7" s="85"/>
      <c r="DPO7" s="85"/>
      <c r="DPP7" s="85"/>
      <c r="DPQ7" s="85"/>
      <c r="DPR7" s="85"/>
      <c r="DPS7" s="85"/>
      <c r="DPT7" s="85"/>
      <c r="DPU7" s="85"/>
      <c r="DPV7" s="85"/>
      <c r="DPW7" s="85"/>
      <c r="DPX7" s="85"/>
      <c r="DPY7" s="85"/>
      <c r="DPZ7" s="85"/>
      <c r="DQA7" s="85"/>
      <c r="DQB7" s="85"/>
      <c r="DQC7" s="85"/>
      <c r="DQD7" s="85"/>
      <c r="DQE7" s="85"/>
      <c r="DQF7" s="85"/>
      <c r="DQG7" s="85"/>
      <c r="DQH7" s="85"/>
      <c r="DQI7" s="85"/>
      <c r="DQJ7" s="85"/>
      <c r="DQK7" s="85"/>
      <c r="DQL7" s="85"/>
      <c r="DQM7" s="85"/>
      <c r="DQN7" s="85"/>
      <c r="DQO7" s="85"/>
      <c r="DQP7" s="85"/>
      <c r="DQQ7" s="85"/>
      <c r="DQR7" s="85"/>
      <c r="DQS7" s="85"/>
      <c r="DQT7" s="85"/>
      <c r="DQU7" s="85"/>
      <c r="DQV7" s="85"/>
      <c r="DQW7" s="85"/>
      <c r="DQX7" s="85"/>
      <c r="DQY7" s="85"/>
      <c r="DQZ7" s="85"/>
      <c r="DRA7" s="85"/>
      <c r="DRB7" s="85"/>
      <c r="DRC7" s="85"/>
      <c r="DRD7" s="85"/>
      <c r="DRE7" s="85"/>
      <c r="DRF7" s="85"/>
      <c r="DRG7" s="85"/>
      <c r="DRH7" s="85"/>
      <c r="DRI7" s="85"/>
      <c r="DRJ7" s="85"/>
      <c r="DRK7" s="85"/>
      <c r="DRL7" s="85"/>
      <c r="DRM7" s="85"/>
      <c r="DRN7" s="85"/>
      <c r="DRO7" s="85"/>
      <c r="DRP7" s="85"/>
      <c r="DRQ7" s="85"/>
      <c r="DRR7" s="85"/>
      <c r="DRS7" s="85"/>
      <c r="DRT7" s="85"/>
      <c r="DRU7" s="85"/>
      <c r="DRV7" s="85"/>
      <c r="DRW7" s="85"/>
      <c r="DRX7" s="85"/>
      <c r="DRY7" s="85"/>
      <c r="DRZ7" s="85"/>
      <c r="DSA7" s="85"/>
      <c r="DSB7" s="85"/>
      <c r="DSC7" s="85"/>
      <c r="DSD7" s="85"/>
      <c r="DSE7" s="85"/>
      <c r="DSF7" s="85"/>
      <c r="DSG7" s="85"/>
      <c r="DSH7" s="85"/>
      <c r="DSI7" s="85"/>
      <c r="DSJ7" s="85"/>
      <c r="DSK7" s="85"/>
      <c r="DSL7" s="85"/>
      <c r="DSM7" s="85"/>
      <c r="DSN7" s="85"/>
      <c r="DSO7" s="85"/>
      <c r="DSP7" s="85"/>
      <c r="DSQ7" s="85"/>
      <c r="DSR7" s="85"/>
      <c r="DSS7" s="85"/>
      <c r="DST7" s="85"/>
      <c r="DSU7" s="85"/>
      <c r="DSV7" s="85"/>
      <c r="DSW7" s="85"/>
      <c r="DSX7" s="85"/>
      <c r="DSY7" s="85"/>
      <c r="DSZ7" s="85"/>
      <c r="DTA7" s="85"/>
      <c r="DTB7" s="85"/>
      <c r="DTC7" s="85"/>
      <c r="DTD7" s="85"/>
      <c r="DTE7" s="85"/>
      <c r="DTF7" s="85"/>
      <c r="DTG7" s="85"/>
      <c r="DTH7" s="85"/>
      <c r="DTI7" s="85"/>
      <c r="DTJ7" s="85"/>
      <c r="DTK7" s="85"/>
      <c r="DTL7" s="85"/>
      <c r="DTM7" s="85"/>
      <c r="DTN7" s="85"/>
      <c r="DTO7" s="85"/>
      <c r="DTP7" s="85"/>
      <c r="DTQ7" s="85"/>
      <c r="DTR7" s="85"/>
      <c r="DTS7" s="85"/>
      <c r="DTT7" s="85"/>
      <c r="DTU7" s="85"/>
      <c r="DTV7" s="85"/>
      <c r="DTW7" s="85"/>
      <c r="DTX7" s="85"/>
      <c r="DTY7" s="85"/>
      <c r="DTZ7" s="85"/>
      <c r="DUA7" s="85"/>
      <c r="DUB7" s="85"/>
      <c r="DUC7" s="85"/>
      <c r="DUD7" s="85"/>
      <c r="DUE7" s="85"/>
      <c r="DUF7" s="85"/>
      <c r="DUG7" s="85"/>
      <c r="DUH7" s="85"/>
      <c r="DUI7" s="85"/>
      <c r="DUJ7" s="85"/>
      <c r="DUK7" s="85"/>
      <c r="DUL7" s="85"/>
      <c r="DUM7" s="85"/>
      <c r="DUN7" s="85"/>
      <c r="DUO7" s="85"/>
      <c r="DUP7" s="85"/>
      <c r="DUQ7" s="85"/>
      <c r="DUR7" s="85"/>
      <c r="DUS7" s="85"/>
      <c r="DUT7" s="85"/>
      <c r="DUU7" s="85"/>
      <c r="DUV7" s="85"/>
      <c r="DUW7" s="85"/>
      <c r="DUX7" s="85"/>
      <c r="DUY7" s="85"/>
      <c r="DUZ7" s="85"/>
      <c r="DVA7" s="85"/>
      <c r="DVB7" s="85"/>
      <c r="DVC7" s="85"/>
      <c r="DVD7" s="85"/>
      <c r="DVE7" s="85"/>
      <c r="DVF7" s="85"/>
      <c r="DVG7" s="85"/>
      <c r="DVH7" s="85"/>
      <c r="DVI7" s="85"/>
      <c r="DVJ7" s="85"/>
      <c r="DVK7" s="85"/>
      <c r="DVL7" s="85"/>
      <c r="DVM7" s="85"/>
      <c r="DVN7" s="85"/>
      <c r="DVO7" s="85"/>
      <c r="DVP7" s="85"/>
      <c r="DVQ7" s="85"/>
      <c r="DVR7" s="85"/>
      <c r="DVS7" s="85"/>
      <c r="DVT7" s="85"/>
      <c r="DVU7" s="85"/>
      <c r="DVV7" s="85"/>
      <c r="DVW7" s="85"/>
      <c r="DVX7" s="85"/>
      <c r="DVY7" s="85"/>
      <c r="DVZ7" s="85"/>
      <c r="DWA7" s="85"/>
      <c r="DWB7" s="85"/>
      <c r="DWC7" s="85"/>
      <c r="DWD7" s="85"/>
      <c r="DWE7" s="85"/>
      <c r="DWF7" s="85"/>
      <c r="DWG7" s="85"/>
      <c r="DWH7" s="85"/>
      <c r="DWI7" s="85"/>
      <c r="DWJ7" s="85"/>
      <c r="DWK7" s="85"/>
      <c r="DWL7" s="85"/>
      <c r="DWM7" s="85"/>
      <c r="DWN7" s="85"/>
      <c r="DWO7" s="85"/>
      <c r="DWP7" s="85"/>
      <c r="DWQ7" s="85"/>
      <c r="DWR7" s="85"/>
      <c r="DWS7" s="85"/>
      <c r="DWT7" s="85"/>
      <c r="DWU7" s="85"/>
      <c r="DWV7" s="85"/>
      <c r="DWW7" s="85"/>
      <c r="DWX7" s="85"/>
      <c r="DWY7" s="85"/>
      <c r="DWZ7" s="85"/>
      <c r="DXA7" s="85"/>
      <c r="DXB7" s="85"/>
      <c r="DXC7" s="85"/>
      <c r="DXD7" s="85"/>
      <c r="DXE7" s="85"/>
      <c r="DXF7" s="85"/>
      <c r="DXG7" s="85"/>
      <c r="DXH7" s="85"/>
      <c r="DXI7" s="85"/>
      <c r="DXJ7" s="85"/>
      <c r="DXK7" s="85"/>
      <c r="DXL7" s="85"/>
      <c r="DXM7" s="85"/>
      <c r="DXN7" s="85"/>
      <c r="DXO7" s="85"/>
      <c r="DXP7" s="85"/>
      <c r="DXQ7" s="85"/>
      <c r="DXR7" s="85"/>
      <c r="DXS7" s="85"/>
      <c r="DXT7" s="85"/>
      <c r="DXU7" s="85"/>
      <c r="DXV7" s="85"/>
      <c r="DXW7" s="85"/>
      <c r="DXX7" s="85"/>
      <c r="DXY7" s="85"/>
      <c r="DXZ7" s="85"/>
      <c r="DYA7" s="85"/>
      <c r="DYB7" s="85"/>
      <c r="DYC7" s="85"/>
      <c r="DYD7" s="85"/>
      <c r="DYE7" s="85"/>
      <c r="DYF7" s="85"/>
      <c r="DYG7" s="85"/>
      <c r="DYH7" s="85"/>
      <c r="DYI7" s="85"/>
      <c r="DYJ7" s="85"/>
      <c r="DYK7" s="85"/>
      <c r="DYL7" s="85"/>
      <c r="DYM7" s="85"/>
      <c r="DYN7" s="85"/>
      <c r="DYO7" s="85"/>
      <c r="DYP7" s="85"/>
      <c r="DYQ7" s="85"/>
      <c r="DYR7" s="85"/>
      <c r="DYS7" s="85"/>
      <c r="DYT7" s="85"/>
      <c r="DYU7" s="85"/>
      <c r="DYV7" s="85"/>
      <c r="DYW7" s="85"/>
      <c r="DYX7" s="85"/>
      <c r="DYY7" s="85"/>
      <c r="DYZ7" s="85"/>
      <c r="DZA7" s="85"/>
      <c r="DZB7" s="85"/>
      <c r="DZC7" s="85"/>
      <c r="DZD7" s="85"/>
      <c r="DZE7" s="85"/>
      <c r="DZF7" s="85"/>
      <c r="DZG7" s="85"/>
      <c r="DZH7" s="85"/>
      <c r="DZI7" s="85"/>
      <c r="DZJ7" s="85"/>
      <c r="DZK7" s="85"/>
      <c r="DZL7" s="85"/>
      <c r="DZM7" s="85"/>
      <c r="DZN7" s="85"/>
      <c r="DZO7" s="85"/>
      <c r="DZP7" s="85"/>
      <c r="DZQ7" s="85"/>
      <c r="DZR7" s="85"/>
      <c r="DZS7" s="85"/>
      <c r="DZT7" s="85"/>
      <c r="DZU7" s="85"/>
      <c r="DZV7" s="85"/>
      <c r="DZW7" s="85"/>
      <c r="DZX7" s="85"/>
      <c r="DZY7" s="85"/>
      <c r="DZZ7" s="85"/>
      <c r="EAA7" s="85"/>
      <c r="EAB7" s="85"/>
      <c r="EAC7" s="85"/>
      <c r="EAD7" s="85"/>
      <c r="EAE7" s="85"/>
      <c r="EAF7" s="85"/>
      <c r="EAG7" s="85"/>
      <c r="EAH7" s="85"/>
      <c r="EAI7" s="85"/>
      <c r="EAJ7" s="85"/>
      <c r="EAK7" s="85"/>
      <c r="EAL7" s="85"/>
      <c r="EAM7" s="85"/>
      <c r="EAN7" s="85"/>
      <c r="EAO7" s="85"/>
      <c r="EAP7" s="85"/>
      <c r="EAQ7" s="85"/>
      <c r="EAR7" s="85"/>
      <c r="EAS7" s="85"/>
      <c r="EAT7" s="85"/>
      <c r="EAU7" s="85"/>
      <c r="EAV7" s="85"/>
      <c r="EAW7" s="85"/>
      <c r="EAX7" s="85"/>
      <c r="EAY7" s="85"/>
      <c r="EAZ7" s="85"/>
      <c r="EBA7" s="85"/>
      <c r="EBB7" s="85"/>
      <c r="EBC7" s="85"/>
      <c r="EBD7" s="85"/>
      <c r="EBE7" s="85"/>
      <c r="EBF7" s="85"/>
      <c r="EBG7" s="85"/>
      <c r="EBH7" s="85"/>
      <c r="EBI7" s="85"/>
      <c r="EBJ7" s="85"/>
      <c r="EBK7" s="85"/>
      <c r="EBL7" s="85"/>
      <c r="EBM7" s="85"/>
      <c r="EBN7" s="85"/>
      <c r="EBO7" s="85"/>
      <c r="EBP7" s="85"/>
      <c r="EBQ7" s="85"/>
      <c r="EBR7" s="85"/>
      <c r="EBS7" s="85"/>
      <c r="EBT7" s="85"/>
      <c r="EBU7" s="85"/>
      <c r="EBV7" s="85"/>
      <c r="EBW7" s="85"/>
      <c r="EBX7" s="85"/>
      <c r="EBY7" s="85"/>
      <c r="EBZ7" s="85"/>
      <c r="ECA7" s="85"/>
      <c r="ECB7" s="85"/>
      <c r="ECC7" s="85"/>
      <c r="ECD7" s="85"/>
      <c r="ECE7" s="85"/>
      <c r="ECF7" s="85"/>
      <c r="ECG7" s="85"/>
      <c r="ECH7" s="85"/>
      <c r="ECI7" s="85"/>
      <c r="ECJ7" s="85"/>
      <c r="ECK7" s="85"/>
      <c r="ECL7" s="85"/>
      <c r="ECM7" s="85"/>
      <c r="ECN7" s="85"/>
      <c r="ECO7" s="85"/>
      <c r="ECP7" s="85"/>
      <c r="ECQ7" s="85"/>
      <c r="ECR7" s="85"/>
      <c r="ECS7" s="85"/>
      <c r="ECT7" s="85"/>
      <c r="ECU7" s="85"/>
      <c r="ECV7" s="85"/>
      <c r="ECW7" s="85"/>
      <c r="ECX7" s="85"/>
      <c r="ECY7" s="85"/>
      <c r="ECZ7" s="85"/>
      <c r="EDA7" s="85"/>
      <c r="EDB7" s="85"/>
      <c r="EDC7" s="85"/>
      <c r="EDD7" s="85"/>
      <c r="EDE7" s="85"/>
      <c r="EDF7" s="85"/>
      <c r="EDG7" s="85"/>
      <c r="EDH7" s="85"/>
      <c r="EDI7" s="85"/>
      <c r="EDJ7" s="85"/>
      <c r="EDK7" s="85"/>
      <c r="EDL7" s="85"/>
      <c r="EDM7" s="85"/>
      <c r="EDN7" s="85"/>
      <c r="EDO7" s="85"/>
      <c r="EDP7" s="85"/>
      <c r="EDQ7" s="85"/>
      <c r="EDR7" s="85"/>
      <c r="EDS7" s="85"/>
      <c r="EDT7" s="85"/>
      <c r="EDU7" s="85"/>
      <c r="EDV7" s="85"/>
      <c r="EDW7" s="85"/>
      <c r="EDX7" s="85"/>
      <c r="EDY7" s="85"/>
      <c r="EDZ7" s="85"/>
      <c r="EEA7" s="85"/>
      <c r="EEB7" s="85"/>
      <c r="EEC7" s="85"/>
      <c r="EED7" s="85"/>
      <c r="EEE7" s="85"/>
      <c r="EEF7" s="85"/>
      <c r="EEG7" s="85"/>
      <c r="EEH7" s="85"/>
      <c r="EEI7" s="85"/>
      <c r="EEJ7" s="85"/>
      <c r="EEK7" s="85"/>
      <c r="EEL7" s="85"/>
      <c r="EEM7" s="85"/>
      <c r="EEN7" s="85"/>
      <c r="EEO7" s="85"/>
      <c r="EEP7" s="85"/>
      <c r="EEQ7" s="85"/>
      <c r="EER7" s="85"/>
      <c r="EES7" s="85"/>
      <c r="EET7" s="85"/>
      <c r="EEU7" s="85"/>
      <c r="EEV7" s="85"/>
      <c r="EEW7" s="85"/>
      <c r="EEX7" s="85"/>
      <c r="EEY7" s="85"/>
      <c r="EEZ7" s="85"/>
      <c r="EFA7" s="85"/>
      <c r="EFB7" s="85"/>
      <c r="EFC7" s="85"/>
      <c r="EFD7" s="85"/>
      <c r="EFE7" s="85"/>
      <c r="EFF7" s="85"/>
      <c r="EFG7" s="85"/>
      <c r="EFH7" s="85"/>
      <c r="EFI7" s="85"/>
      <c r="EFJ7" s="85"/>
      <c r="EFK7" s="85"/>
      <c r="EFL7" s="85"/>
      <c r="EFM7" s="85"/>
      <c r="EFN7" s="85"/>
      <c r="EFO7" s="85"/>
      <c r="EFP7" s="85"/>
      <c r="EFQ7" s="85"/>
      <c r="EFR7" s="85"/>
      <c r="EFS7" s="85"/>
      <c r="EFT7" s="85"/>
      <c r="EFU7" s="85"/>
      <c r="EFV7" s="85"/>
      <c r="EFW7" s="85"/>
      <c r="EFX7" s="85"/>
      <c r="EFY7" s="85"/>
      <c r="EFZ7" s="85"/>
      <c r="EGA7" s="85"/>
      <c r="EGB7" s="85"/>
      <c r="EGC7" s="85"/>
      <c r="EGD7" s="85"/>
      <c r="EGE7" s="85"/>
      <c r="EGF7" s="85"/>
      <c r="EGG7" s="85"/>
      <c r="EGH7" s="85"/>
      <c r="EGI7" s="85"/>
      <c r="EGJ7" s="85"/>
      <c r="EGK7" s="85"/>
    </row>
    <row r="8" spans="1:3573" s="88" customFormat="1" ht="47.25" x14ac:dyDescent="0.25">
      <c r="A8" s="395"/>
      <c r="B8" s="395"/>
      <c r="C8" s="395"/>
      <c r="D8" s="395"/>
      <c r="E8" s="395"/>
      <c r="F8" s="395"/>
      <c r="G8" s="188" t="s">
        <v>12</v>
      </c>
      <c r="H8" s="188" t="s">
        <v>13</v>
      </c>
      <c r="I8" s="188" t="s">
        <v>14</v>
      </c>
      <c r="J8" s="400" t="s">
        <v>15</v>
      </c>
      <c r="K8" s="400" t="s">
        <v>15</v>
      </c>
      <c r="L8" s="400"/>
      <c r="M8" s="400"/>
      <c r="N8" s="400"/>
      <c r="O8" s="400"/>
      <c r="P8" s="401"/>
      <c r="Q8" s="87"/>
      <c r="R8" s="87"/>
      <c r="S8" s="87"/>
      <c r="T8" s="87"/>
      <c r="U8" s="87"/>
      <c r="V8" s="87"/>
      <c r="W8" s="87"/>
      <c r="X8" s="87"/>
      <c r="Y8" s="87"/>
      <c r="Z8" s="87"/>
      <c r="AA8" s="87"/>
      <c r="AB8" s="87"/>
      <c r="AC8" s="87"/>
      <c r="AD8" s="87"/>
      <c r="AE8" s="87"/>
      <c r="AF8" s="87"/>
      <c r="AG8" s="87"/>
      <c r="AH8" s="87"/>
      <c r="AI8" s="87"/>
      <c r="AJ8" s="87"/>
      <c r="AK8" s="87"/>
      <c r="AL8" s="87"/>
      <c r="AM8" s="87"/>
      <c r="AN8" s="87"/>
      <c r="AO8" s="87"/>
      <c r="AP8" s="87"/>
      <c r="AQ8" s="87"/>
      <c r="AR8" s="87"/>
      <c r="AS8" s="87"/>
      <c r="AT8" s="87"/>
      <c r="AU8" s="87"/>
      <c r="AV8" s="87"/>
      <c r="AW8" s="87"/>
      <c r="AX8" s="87"/>
      <c r="AY8" s="87"/>
      <c r="AZ8" s="87"/>
      <c r="BA8" s="87"/>
      <c r="BB8" s="87"/>
      <c r="BC8" s="87"/>
      <c r="BD8" s="87"/>
      <c r="BE8" s="87"/>
      <c r="BF8" s="87"/>
      <c r="BG8" s="87"/>
      <c r="BH8" s="87"/>
      <c r="BI8" s="87"/>
      <c r="BJ8" s="87"/>
      <c r="BK8" s="87"/>
      <c r="BL8" s="87"/>
      <c r="BM8" s="87"/>
      <c r="BN8" s="87"/>
      <c r="BO8" s="87"/>
      <c r="BP8" s="87"/>
      <c r="BQ8" s="87"/>
      <c r="BR8" s="87"/>
      <c r="BS8" s="87"/>
      <c r="BT8" s="87"/>
      <c r="BU8" s="87"/>
      <c r="BV8" s="87"/>
      <c r="BW8" s="87"/>
      <c r="BX8" s="87"/>
      <c r="BY8" s="87"/>
      <c r="BZ8" s="87"/>
      <c r="CA8" s="87"/>
      <c r="CB8" s="87"/>
      <c r="CC8" s="87"/>
      <c r="CD8" s="87"/>
      <c r="CE8" s="87"/>
      <c r="CF8" s="87"/>
      <c r="CG8" s="87"/>
      <c r="CH8" s="87"/>
      <c r="CI8" s="87"/>
      <c r="CJ8" s="87"/>
      <c r="CK8" s="87"/>
      <c r="CL8" s="87"/>
      <c r="CM8" s="87"/>
      <c r="CN8" s="87"/>
      <c r="CO8" s="87"/>
      <c r="CP8" s="87"/>
      <c r="CQ8" s="87"/>
      <c r="CR8" s="87"/>
      <c r="CS8" s="87"/>
      <c r="CT8" s="87"/>
      <c r="CU8" s="87"/>
      <c r="CV8" s="87"/>
      <c r="CW8" s="87"/>
      <c r="CX8" s="87"/>
      <c r="CY8" s="87"/>
      <c r="CZ8" s="87"/>
      <c r="DA8" s="87"/>
      <c r="DB8" s="87"/>
      <c r="DC8" s="87"/>
      <c r="DD8" s="87"/>
      <c r="DE8" s="87"/>
      <c r="DF8" s="87"/>
      <c r="DG8" s="87"/>
      <c r="DH8" s="87"/>
      <c r="DI8" s="87"/>
      <c r="DJ8" s="87"/>
      <c r="DK8" s="87"/>
      <c r="DL8" s="87"/>
      <c r="DM8" s="87"/>
      <c r="DN8" s="87"/>
      <c r="DO8" s="87"/>
      <c r="DP8" s="87"/>
      <c r="DQ8" s="87"/>
      <c r="DR8" s="87"/>
      <c r="DS8" s="87"/>
      <c r="DT8" s="87"/>
      <c r="DU8" s="87"/>
      <c r="DV8" s="87"/>
      <c r="DW8" s="87"/>
      <c r="DX8" s="87"/>
      <c r="DY8" s="87"/>
      <c r="DZ8" s="87"/>
      <c r="EA8" s="87"/>
      <c r="EB8" s="87"/>
      <c r="EC8" s="87"/>
      <c r="ED8" s="87"/>
      <c r="EE8" s="87"/>
      <c r="EF8" s="87"/>
      <c r="EG8" s="87"/>
      <c r="EH8" s="87"/>
      <c r="EI8" s="87"/>
      <c r="EJ8" s="87"/>
      <c r="EK8" s="87"/>
      <c r="EL8" s="87"/>
      <c r="EM8" s="87"/>
      <c r="EN8" s="87"/>
      <c r="EO8" s="87"/>
      <c r="EP8" s="87"/>
      <c r="EQ8" s="87"/>
      <c r="ER8" s="87"/>
      <c r="ES8" s="87"/>
      <c r="ET8" s="87"/>
      <c r="EU8" s="87"/>
      <c r="EV8" s="87"/>
      <c r="EW8" s="87"/>
      <c r="EX8" s="87"/>
      <c r="EY8" s="87"/>
      <c r="EZ8" s="87"/>
      <c r="FA8" s="87"/>
      <c r="FB8" s="87"/>
      <c r="FC8" s="87"/>
      <c r="FD8" s="87"/>
      <c r="FE8" s="87"/>
      <c r="FF8" s="87"/>
      <c r="FG8" s="87"/>
      <c r="FH8" s="87"/>
      <c r="FI8" s="87"/>
      <c r="FJ8" s="87"/>
      <c r="FK8" s="87"/>
      <c r="FL8" s="87"/>
      <c r="FM8" s="87"/>
      <c r="FN8" s="87"/>
      <c r="FO8" s="87"/>
      <c r="FP8" s="87"/>
      <c r="FQ8" s="87"/>
      <c r="FR8" s="87"/>
      <c r="FS8" s="87"/>
      <c r="FT8" s="87"/>
      <c r="FU8" s="87"/>
      <c r="FV8" s="87"/>
      <c r="FW8" s="87"/>
      <c r="FX8" s="87"/>
      <c r="FY8" s="87"/>
      <c r="FZ8" s="87"/>
      <c r="GA8" s="87"/>
      <c r="GB8" s="87"/>
      <c r="GC8" s="87"/>
      <c r="GD8" s="87"/>
      <c r="GE8" s="87"/>
      <c r="GF8" s="87"/>
      <c r="GG8" s="87"/>
      <c r="GH8" s="87"/>
      <c r="GI8" s="87"/>
      <c r="GJ8" s="87"/>
      <c r="GK8" s="87"/>
      <c r="GL8" s="87"/>
      <c r="GM8" s="87"/>
      <c r="GN8" s="87"/>
      <c r="GO8" s="87"/>
      <c r="GP8" s="87"/>
      <c r="GQ8" s="87"/>
      <c r="GR8" s="87"/>
      <c r="GS8" s="87"/>
      <c r="GT8" s="87"/>
      <c r="GU8" s="87"/>
      <c r="GV8" s="87"/>
      <c r="GW8" s="87"/>
      <c r="GX8" s="87"/>
      <c r="GY8" s="87"/>
      <c r="GZ8" s="87"/>
      <c r="HA8" s="87"/>
      <c r="HB8" s="87"/>
      <c r="HC8" s="87"/>
      <c r="HD8" s="87"/>
      <c r="HE8" s="87"/>
      <c r="HF8" s="87"/>
      <c r="HG8" s="87"/>
      <c r="HH8" s="87"/>
      <c r="HI8" s="87"/>
      <c r="HJ8" s="87"/>
      <c r="HK8" s="87"/>
      <c r="HL8" s="87"/>
      <c r="HM8" s="87"/>
      <c r="HN8" s="87"/>
      <c r="HO8" s="87"/>
      <c r="HP8" s="87"/>
      <c r="HQ8" s="87"/>
      <c r="HR8" s="87"/>
      <c r="HS8" s="87"/>
      <c r="HT8" s="87"/>
      <c r="HU8" s="87"/>
      <c r="HV8" s="87"/>
      <c r="HW8" s="87"/>
      <c r="HX8" s="87"/>
      <c r="HY8" s="87"/>
      <c r="HZ8" s="87"/>
      <c r="IA8" s="87"/>
      <c r="IB8" s="87"/>
      <c r="IC8" s="87"/>
      <c r="ID8" s="87"/>
      <c r="IE8" s="87"/>
      <c r="IF8" s="87"/>
      <c r="IG8" s="87"/>
      <c r="IH8" s="87"/>
      <c r="II8" s="87"/>
      <c r="IJ8" s="87"/>
      <c r="IK8" s="87"/>
      <c r="IL8" s="87"/>
      <c r="IM8" s="87"/>
      <c r="IN8" s="87"/>
      <c r="IO8" s="87"/>
      <c r="IP8" s="87"/>
      <c r="IQ8" s="87"/>
      <c r="IR8" s="87"/>
      <c r="IS8" s="87"/>
      <c r="IT8" s="87"/>
      <c r="IU8" s="87"/>
      <c r="IV8" s="87"/>
      <c r="IW8" s="87"/>
      <c r="IX8" s="87"/>
      <c r="IY8" s="87"/>
      <c r="IZ8" s="87"/>
      <c r="JA8" s="87"/>
      <c r="JB8" s="87"/>
      <c r="JC8" s="87"/>
      <c r="JD8" s="87"/>
      <c r="JE8" s="87"/>
      <c r="JF8" s="87"/>
      <c r="JG8" s="87"/>
      <c r="JH8" s="87"/>
      <c r="JI8" s="87"/>
      <c r="JJ8" s="87"/>
      <c r="JK8" s="87"/>
      <c r="JL8" s="87"/>
      <c r="JM8" s="87"/>
      <c r="JN8" s="87"/>
      <c r="JO8" s="87"/>
      <c r="JP8" s="87"/>
      <c r="JQ8" s="87"/>
      <c r="JR8" s="87"/>
      <c r="JS8" s="87"/>
      <c r="JT8" s="87"/>
      <c r="JU8" s="87"/>
      <c r="JV8" s="87"/>
      <c r="JW8" s="87"/>
      <c r="JX8" s="87"/>
      <c r="JY8" s="87"/>
      <c r="JZ8" s="87"/>
      <c r="KA8" s="87"/>
      <c r="KB8" s="87"/>
      <c r="KC8" s="87"/>
      <c r="KD8" s="87"/>
      <c r="KE8" s="87"/>
      <c r="KF8" s="87"/>
      <c r="KG8" s="87"/>
      <c r="KH8" s="87"/>
      <c r="KI8" s="87"/>
      <c r="KJ8" s="87"/>
      <c r="KK8" s="87"/>
      <c r="KL8" s="87"/>
      <c r="KM8" s="87"/>
      <c r="KN8" s="87"/>
      <c r="KO8" s="87"/>
      <c r="KP8" s="87"/>
      <c r="KQ8" s="87"/>
      <c r="KR8" s="87"/>
      <c r="KS8" s="87"/>
      <c r="KT8" s="87"/>
      <c r="KU8" s="87"/>
      <c r="KV8" s="87"/>
      <c r="KW8" s="87"/>
      <c r="KX8" s="87"/>
      <c r="KY8" s="87"/>
      <c r="KZ8" s="87"/>
      <c r="LA8" s="87"/>
      <c r="LB8" s="87"/>
      <c r="LC8" s="87"/>
      <c r="LD8" s="87"/>
      <c r="LE8" s="87"/>
      <c r="LF8" s="87"/>
      <c r="LG8" s="87"/>
      <c r="LH8" s="87"/>
      <c r="LI8" s="87"/>
      <c r="LJ8" s="87"/>
      <c r="LK8" s="87"/>
      <c r="LL8" s="87"/>
      <c r="LM8" s="87"/>
      <c r="LN8" s="87"/>
      <c r="LO8" s="87"/>
      <c r="LP8" s="87"/>
      <c r="LQ8" s="87"/>
      <c r="LR8" s="87"/>
      <c r="LS8" s="87"/>
      <c r="LT8" s="87"/>
      <c r="LU8" s="87"/>
      <c r="LV8" s="87"/>
      <c r="LW8" s="87"/>
      <c r="LX8" s="87"/>
      <c r="LY8" s="87"/>
      <c r="LZ8" s="87"/>
      <c r="MA8" s="87"/>
      <c r="MB8" s="87"/>
      <c r="MC8" s="87"/>
      <c r="MD8" s="87"/>
      <c r="ME8" s="87"/>
      <c r="MF8" s="87"/>
      <c r="MG8" s="87"/>
      <c r="MH8" s="87"/>
      <c r="MI8" s="87"/>
      <c r="MJ8" s="87"/>
      <c r="MK8" s="87"/>
      <c r="ML8" s="87"/>
      <c r="MM8" s="87"/>
      <c r="MN8" s="87"/>
      <c r="MO8" s="87"/>
      <c r="MP8" s="87"/>
      <c r="MQ8" s="87"/>
      <c r="MR8" s="87"/>
      <c r="MS8" s="87"/>
      <c r="MT8" s="87"/>
      <c r="MU8" s="87"/>
      <c r="MV8" s="87"/>
      <c r="MW8" s="87"/>
      <c r="MX8" s="87"/>
      <c r="MY8" s="87"/>
      <c r="MZ8" s="87"/>
      <c r="NA8" s="87"/>
      <c r="NB8" s="87"/>
      <c r="NC8" s="87"/>
      <c r="ND8" s="87"/>
      <c r="NE8" s="87"/>
      <c r="NF8" s="87"/>
      <c r="NG8" s="87"/>
      <c r="NH8" s="87"/>
      <c r="NI8" s="87"/>
      <c r="NJ8" s="87"/>
      <c r="NK8" s="87"/>
      <c r="NL8" s="87"/>
      <c r="NM8" s="87"/>
      <c r="NN8" s="87"/>
      <c r="NO8" s="87"/>
      <c r="NP8" s="87"/>
      <c r="NQ8" s="87"/>
      <c r="NR8" s="87"/>
      <c r="NS8" s="87"/>
      <c r="NT8" s="87"/>
      <c r="NU8" s="87"/>
      <c r="NV8" s="87"/>
      <c r="NW8" s="87"/>
      <c r="NX8" s="87"/>
      <c r="NY8" s="87"/>
      <c r="NZ8" s="87"/>
      <c r="OA8" s="87"/>
      <c r="OB8" s="87"/>
      <c r="OC8" s="87"/>
      <c r="OD8" s="87"/>
      <c r="OE8" s="87"/>
      <c r="OF8" s="87"/>
      <c r="OG8" s="87"/>
      <c r="OH8" s="87"/>
      <c r="OI8" s="87"/>
      <c r="OJ8" s="87"/>
      <c r="OK8" s="87"/>
      <c r="OL8" s="87"/>
      <c r="OM8" s="87"/>
      <c r="ON8" s="87"/>
      <c r="OO8" s="87"/>
      <c r="OP8" s="87"/>
      <c r="OQ8" s="87"/>
      <c r="OR8" s="87"/>
      <c r="OS8" s="87"/>
      <c r="OT8" s="87"/>
      <c r="OU8" s="87"/>
      <c r="OV8" s="87"/>
      <c r="OW8" s="87"/>
      <c r="OX8" s="87"/>
      <c r="OY8" s="87"/>
      <c r="OZ8" s="87"/>
      <c r="PA8" s="87"/>
      <c r="PB8" s="87"/>
      <c r="PC8" s="87"/>
      <c r="PD8" s="87"/>
      <c r="PE8" s="87"/>
      <c r="PF8" s="87"/>
      <c r="PG8" s="87"/>
      <c r="PH8" s="87"/>
      <c r="PI8" s="87"/>
      <c r="PJ8" s="87"/>
      <c r="PK8" s="87"/>
      <c r="PL8" s="87"/>
      <c r="PM8" s="87"/>
      <c r="PN8" s="87"/>
      <c r="PO8" s="87"/>
      <c r="PP8" s="87"/>
      <c r="PQ8" s="87"/>
      <c r="PR8" s="87"/>
      <c r="PS8" s="87"/>
      <c r="PT8" s="87"/>
      <c r="PU8" s="87"/>
      <c r="PV8" s="87"/>
      <c r="PW8" s="87"/>
      <c r="PX8" s="87"/>
      <c r="PY8" s="87"/>
      <c r="PZ8" s="87"/>
      <c r="QA8" s="87"/>
      <c r="QB8" s="87"/>
      <c r="QC8" s="87"/>
      <c r="QD8" s="87"/>
      <c r="QE8" s="87"/>
      <c r="QF8" s="87"/>
      <c r="QG8" s="87"/>
      <c r="QH8" s="87"/>
      <c r="QI8" s="87"/>
      <c r="QJ8" s="87"/>
      <c r="QK8" s="87"/>
      <c r="QL8" s="87"/>
      <c r="QM8" s="87"/>
      <c r="QN8" s="87"/>
      <c r="QO8" s="87"/>
      <c r="QP8" s="87"/>
      <c r="QQ8" s="87"/>
      <c r="QR8" s="87"/>
      <c r="QS8" s="87"/>
      <c r="QT8" s="87"/>
      <c r="QU8" s="87"/>
      <c r="QV8" s="87"/>
      <c r="QW8" s="87"/>
      <c r="QX8" s="87"/>
      <c r="QY8" s="87"/>
      <c r="QZ8" s="87"/>
      <c r="RA8" s="87"/>
      <c r="RB8" s="87"/>
      <c r="RC8" s="87"/>
      <c r="RD8" s="87"/>
      <c r="RE8" s="87"/>
      <c r="RF8" s="87"/>
      <c r="RG8" s="87"/>
      <c r="RH8" s="87"/>
      <c r="RI8" s="87"/>
      <c r="RJ8" s="87"/>
      <c r="RK8" s="87"/>
      <c r="RL8" s="87"/>
      <c r="RM8" s="87"/>
      <c r="RN8" s="87"/>
      <c r="RO8" s="87"/>
      <c r="RP8" s="87"/>
      <c r="RQ8" s="87"/>
      <c r="RR8" s="87"/>
      <c r="RS8" s="87"/>
      <c r="RT8" s="87"/>
      <c r="RU8" s="87"/>
      <c r="RV8" s="87"/>
      <c r="RW8" s="87"/>
      <c r="RX8" s="87"/>
      <c r="RY8" s="87"/>
      <c r="RZ8" s="87"/>
      <c r="SA8" s="87"/>
      <c r="SB8" s="87"/>
      <c r="SC8" s="87"/>
      <c r="SD8" s="87"/>
      <c r="SE8" s="87"/>
      <c r="SF8" s="87"/>
      <c r="SG8" s="87"/>
      <c r="SH8" s="87"/>
      <c r="SI8" s="87"/>
      <c r="SJ8" s="87"/>
      <c r="SK8" s="87"/>
      <c r="SL8" s="87"/>
      <c r="SM8" s="87"/>
      <c r="SN8" s="87"/>
      <c r="SO8" s="87"/>
      <c r="SP8" s="87"/>
      <c r="SQ8" s="87"/>
      <c r="SR8" s="87"/>
      <c r="SS8" s="87"/>
      <c r="ST8" s="87"/>
      <c r="SU8" s="87"/>
      <c r="SV8" s="87"/>
      <c r="SW8" s="87"/>
      <c r="SX8" s="87"/>
      <c r="SY8" s="87"/>
      <c r="SZ8" s="87"/>
      <c r="TA8" s="87"/>
      <c r="TB8" s="87"/>
      <c r="TC8" s="87"/>
      <c r="TD8" s="87"/>
      <c r="TE8" s="87"/>
      <c r="TF8" s="87"/>
      <c r="TG8" s="87"/>
      <c r="TH8" s="87"/>
      <c r="TI8" s="87"/>
      <c r="TJ8" s="87"/>
      <c r="TK8" s="87"/>
      <c r="TL8" s="87"/>
      <c r="TM8" s="87"/>
      <c r="TN8" s="87"/>
      <c r="TO8" s="87"/>
      <c r="TP8" s="87"/>
      <c r="TQ8" s="87"/>
      <c r="TR8" s="87"/>
      <c r="TS8" s="87"/>
      <c r="TT8" s="87"/>
      <c r="TU8" s="87"/>
      <c r="TV8" s="87"/>
      <c r="TW8" s="87"/>
      <c r="TX8" s="87"/>
      <c r="TY8" s="87"/>
      <c r="TZ8" s="87"/>
      <c r="UA8" s="87"/>
      <c r="UB8" s="87"/>
      <c r="UC8" s="87"/>
      <c r="UD8" s="87"/>
      <c r="UE8" s="87"/>
      <c r="UF8" s="87"/>
      <c r="UG8" s="87"/>
      <c r="UH8" s="87"/>
      <c r="UI8" s="87"/>
      <c r="UJ8" s="87"/>
      <c r="UK8" s="87"/>
      <c r="UL8" s="87"/>
      <c r="UM8" s="87"/>
      <c r="UN8" s="87"/>
      <c r="UO8" s="87"/>
      <c r="UP8" s="87"/>
      <c r="UQ8" s="87"/>
      <c r="UR8" s="87"/>
      <c r="US8" s="87"/>
      <c r="UT8" s="87"/>
      <c r="UU8" s="87"/>
      <c r="UV8" s="87"/>
      <c r="UW8" s="87"/>
      <c r="UX8" s="87"/>
      <c r="UY8" s="87"/>
      <c r="UZ8" s="87"/>
      <c r="VA8" s="87"/>
      <c r="VB8" s="87"/>
      <c r="VC8" s="87"/>
      <c r="VD8" s="87"/>
      <c r="VE8" s="87"/>
      <c r="VF8" s="87"/>
      <c r="VG8" s="87"/>
      <c r="VH8" s="87"/>
      <c r="VI8" s="87"/>
      <c r="VJ8" s="87"/>
      <c r="VK8" s="87"/>
      <c r="VL8" s="87"/>
      <c r="VM8" s="87"/>
      <c r="VN8" s="87"/>
      <c r="VO8" s="87"/>
      <c r="VP8" s="87"/>
      <c r="VQ8" s="87"/>
      <c r="VR8" s="87"/>
      <c r="VS8" s="87"/>
      <c r="VT8" s="87"/>
      <c r="VU8" s="87"/>
      <c r="VV8" s="87"/>
      <c r="VW8" s="87"/>
      <c r="VX8" s="87"/>
      <c r="VY8" s="87"/>
      <c r="VZ8" s="87"/>
      <c r="WA8" s="87"/>
      <c r="WB8" s="87"/>
      <c r="WC8" s="87"/>
      <c r="WD8" s="87"/>
      <c r="WE8" s="87"/>
      <c r="WF8" s="87"/>
      <c r="WG8" s="87"/>
      <c r="WH8" s="87"/>
      <c r="WI8" s="87"/>
      <c r="WJ8" s="87"/>
      <c r="WK8" s="87"/>
      <c r="WL8" s="87"/>
      <c r="WM8" s="87"/>
      <c r="WN8" s="87"/>
      <c r="WO8" s="87"/>
      <c r="WP8" s="87"/>
      <c r="WQ8" s="87"/>
      <c r="WR8" s="87"/>
      <c r="WS8" s="87"/>
      <c r="WT8" s="87"/>
      <c r="WU8" s="87"/>
      <c r="WV8" s="87"/>
      <c r="WW8" s="87"/>
      <c r="WX8" s="87"/>
      <c r="WY8" s="87"/>
      <c r="WZ8" s="87"/>
      <c r="XA8" s="87"/>
      <c r="XB8" s="87"/>
      <c r="XC8" s="87"/>
      <c r="XD8" s="87"/>
      <c r="XE8" s="87"/>
      <c r="XF8" s="87"/>
      <c r="XG8" s="87"/>
      <c r="XH8" s="87"/>
      <c r="XI8" s="87"/>
      <c r="XJ8" s="87"/>
      <c r="XK8" s="87"/>
      <c r="XL8" s="87"/>
      <c r="XM8" s="87"/>
      <c r="XN8" s="87"/>
      <c r="XO8" s="87"/>
      <c r="XP8" s="87"/>
      <c r="XQ8" s="87"/>
      <c r="XR8" s="87"/>
      <c r="XS8" s="87"/>
      <c r="XT8" s="87"/>
      <c r="XU8" s="87"/>
      <c r="XV8" s="87"/>
      <c r="XW8" s="87"/>
      <c r="XX8" s="87"/>
      <c r="XY8" s="87"/>
      <c r="XZ8" s="87"/>
      <c r="YA8" s="87"/>
      <c r="YB8" s="87"/>
      <c r="YC8" s="87"/>
      <c r="YD8" s="87"/>
      <c r="YE8" s="87"/>
      <c r="YF8" s="87"/>
      <c r="YG8" s="87"/>
      <c r="YH8" s="87"/>
      <c r="YI8" s="87"/>
      <c r="YJ8" s="87"/>
      <c r="YK8" s="87"/>
      <c r="YL8" s="87"/>
      <c r="YM8" s="87"/>
      <c r="YN8" s="87"/>
      <c r="YO8" s="87"/>
      <c r="YP8" s="87"/>
      <c r="YQ8" s="87"/>
      <c r="YR8" s="87"/>
      <c r="YS8" s="87"/>
      <c r="YT8" s="87"/>
      <c r="YU8" s="87"/>
      <c r="YV8" s="87"/>
      <c r="YW8" s="87"/>
      <c r="YX8" s="87"/>
      <c r="YY8" s="87"/>
      <c r="YZ8" s="87"/>
      <c r="ZA8" s="87"/>
      <c r="ZB8" s="87"/>
      <c r="ZC8" s="87"/>
      <c r="ZD8" s="87"/>
      <c r="ZE8" s="87"/>
      <c r="ZF8" s="87"/>
      <c r="ZG8" s="87"/>
      <c r="ZH8" s="87"/>
      <c r="ZI8" s="87"/>
      <c r="ZJ8" s="87"/>
      <c r="ZK8" s="87"/>
      <c r="ZL8" s="87"/>
      <c r="ZM8" s="87"/>
      <c r="ZN8" s="87"/>
      <c r="ZO8" s="87"/>
      <c r="ZP8" s="87"/>
      <c r="ZQ8" s="87"/>
      <c r="ZR8" s="87"/>
      <c r="ZS8" s="87"/>
      <c r="ZT8" s="87"/>
      <c r="ZU8" s="87"/>
      <c r="ZV8" s="87"/>
      <c r="ZW8" s="87"/>
      <c r="ZX8" s="87"/>
      <c r="ZY8" s="87"/>
      <c r="ZZ8" s="87"/>
      <c r="AAA8" s="87"/>
      <c r="AAB8" s="87"/>
      <c r="AAC8" s="87"/>
      <c r="AAD8" s="87"/>
      <c r="AAE8" s="87"/>
      <c r="AAF8" s="87"/>
      <c r="AAG8" s="87"/>
      <c r="AAH8" s="87"/>
      <c r="AAI8" s="87"/>
      <c r="AAJ8" s="87"/>
      <c r="AAK8" s="87"/>
      <c r="AAL8" s="87"/>
      <c r="AAM8" s="87"/>
      <c r="AAN8" s="87"/>
      <c r="AAO8" s="87"/>
      <c r="AAP8" s="87"/>
      <c r="AAQ8" s="87"/>
      <c r="AAR8" s="87"/>
      <c r="AAS8" s="87"/>
      <c r="AAT8" s="87"/>
      <c r="AAU8" s="87"/>
      <c r="AAV8" s="87"/>
      <c r="AAW8" s="87"/>
      <c r="AAX8" s="87"/>
      <c r="AAY8" s="87"/>
      <c r="AAZ8" s="87"/>
      <c r="ABA8" s="87"/>
      <c r="ABB8" s="87"/>
      <c r="ABC8" s="87"/>
      <c r="ABD8" s="87"/>
      <c r="ABE8" s="87"/>
      <c r="ABF8" s="87"/>
      <c r="ABG8" s="87"/>
      <c r="ABH8" s="87"/>
      <c r="ABI8" s="87"/>
      <c r="ABJ8" s="87"/>
      <c r="ABK8" s="87"/>
      <c r="ABL8" s="87"/>
      <c r="ABM8" s="87"/>
      <c r="ABN8" s="87"/>
      <c r="ABO8" s="87"/>
      <c r="ABP8" s="87"/>
      <c r="ABQ8" s="87"/>
      <c r="ABR8" s="87"/>
      <c r="ABS8" s="87"/>
      <c r="ABT8" s="87"/>
      <c r="ABU8" s="87"/>
      <c r="ABV8" s="87"/>
      <c r="ABW8" s="87"/>
      <c r="ABX8" s="87"/>
      <c r="ABY8" s="87"/>
      <c r="ABZ8" s="87"/>
      <c r="ACA8" s="87"/>
      <c r="ACB8" s="87"/>
      <c r="ACC8" s="87"/>
      <c r="ACD8" s="87"/>
      <c r="ACE8" s="87"/>
      <c r="ACF8" s="87"/>
      <c r="ACG8" s="87"/>
      <c r="ACH8" s="87"/>
      <c r="ACI8" s="87"/>
      <c r="ACJ8" s="87"/>
      <c r="ACK8" s="87"/>
      <c r="ACL8" s="87"/>
      <c r="ACM8" s="87"/>
      <c r="ACN8" s="87"/>
      <c r="ACO8" s="87"/>
      <c r="ACP8" s="87"/>
      <c r="ACQ8" s="87"/>
      <c r="ACR8" s="87"/>
      <c r="ACS8" s="87"/>
      <c r="ACT8" s="87"/>
      <c r="ACU8" s="87"/>
      <c r="ACV8" s="87"/>
      <c r="ACW8" s="87"/>
      <c r="ACX8" s="87"/>
      <c r="ACY8" s="87"/>
      <c r="ACZ8" s="87"/>
      <c r="ADA8" s="87"/>
      <c r="ADB8" s="87"/>
      <c r="ADC8" s="87"/>
      <c r="ADD8" s="87"/>
      <c r="ADE8" s="87"/>
      <c r="ADF8" s="87"/>
      <c r="ADG8" s="87"/>
      <c r="ADH8" s="87"/>
      <c r="ADI8" s="87"/>
      <c r="ADJ8" s="87"/>
      <c r="ADK8" s="87"/>
      <c r="ADL8" s="87"/>
      <c r="ADM8" s="87"/>
      <c r="ADN8" s="87"/>
      <c r="ADO8" s="87"/>
      <c r="ADP8" s="87"/>
      <c r="ADQ8" s="87"/>
      <c r="ADR8" s="87"/>
      <c r="ADS8" s="87"/>
      <c r="ADT8" s="87"/>
      <c r="ADU8" s="87"/>
      <c r="ADV8" s="87"/>
      <c r="ADW8" s="87"/>
      <c r="ADX8" s="87"/>
      <c r="ADY8" s="87"/>
      <c r="ADZ8" s="87"/>
      <c r="AEA8" s="87"/>
      <c r="AEB8" s="87"/>
      <c r="AEC8" s="87"/>
      <c r="AED8" s="87"/>
      <c r="AEE8" s="87"/>
      <c r="AEF8" s="87"/>
      <c r="AEG8" s="87"/>
      <c r="AEH8" s="87"/>
      <c r="AEI8" s="87"/>
      <c r="AEJ8" s="87"/>
      <c r="AEK8" s="87"/>
      <c r="AEL8" s="87"/>
      <c r="AEM8" s="87"/>
      <c r="AEN8" s="87"/>
      <c r="AEO8" s="87"/>
      <c r="AEP8" s="87"/>
      <c r="AEQ8" s="87"/>
      <c r="AER8" s="87"/>
      <c r="AES8" s="87"/>
      <c r="AET8" s="87"/>
      <c r="AEU8" s="87"/>
      <c r="AEV8" s="87"/>
      <c r="AEW8" s="87"/>
      <c r="AEX8" s="87"/>
      <c r="AEY8" s="87"/>
      <c r="AEZ8" s="87"/>
      <c r="AFA8" s="87"/>
      <c r="AFB8" s="87"/>
      <c r="AFC8" s="87"/>
      <c r="AFD8" s="87"/>
      <c r="AFE8" s="87"/>
      <c r="AFF8" s="87"/>
      <c r="AFG8" s="87"/>
      <c r="AFH8" s="87"/>
      <c r="AFI8" s="87"/>
      <c r="AFJ8" s="87"/>
      <c r="AFK8" s="87"/>
      <c r="AFL8" s="87"/>
      <c r="AFM8" s="87"/>
      <c r="AFN8" s="87"/>
      <c r="AFO8" s="87"/>
      <c r="AFP8" s="87"/>
      <c r="AFQ8" s="87"/>
      <c r="AFR8" s="87"/>
      <c r="AFS8" s="87"/>
      <c r="AFT8" s="87"/>
      <c r="AFU8" s="87"/>
      <c r="AFV8" s="87"/>
      <c r="AFW8" s="87"/>
      <c r="AFX8" s="87"/>
      <c r="AFY8" s="87"/>
      <c r="AFZ8" s="87"/>
      <c r="AGA8" s="87"/>
      <c r="AGB8" s="87"/>
      <c r="AGC8" s="87"/>
      <c r="AGD8" s="87"/>
      <c r="AGE8" s="87"/>
      <c r="AGF8" s="87"/>
      <c r="AGG8" s="87"/>
      <c r="AGH8" s="87"/>
      <c r="AGI8" s="87"/>
      <c r="AGJ8" s="87"/>
      <c r="AGK8" s="87"/>
      <c r="AGL8" s="87"/>
      <c r="AGM8" s="87"/>
      <c r="AGN8" s="87"/>
      <c r="AGO8" s="87"/>
      <c r="AGP8" s="87"/>
      <c r="AGQ8" s="87"/>
      <c r="AGR8" s="87"/>
      <c r="AGS8" s="87"/>
      <c r="AGT8" s="87"/>
      <c r="AGU8" s="87"/>
      <c r="AGV8" s="87"/>
      <c r="AGW8" s="87"/>
      <c r="AGX8" s="87"/>
      <c r="AGY8" s="87"/>
      <c r="AGZ8" s="87"/>
      <c r="AHA8" s="87"/>
      <c r="AHB8" s="87"/>
      <c r="AHC8" s="87"/>
      <c r="AHD8" s="87"/>
      <c r="AHE8" s="87"/>
      <c r="AHF8" s="87"/>
      <c r="AHG8" s="87"/>
      <c r="AHH8" s="87"/>
      <c r="AHI8" s="87"/>
      <c r="AHJ8" s="87"/>
      <c r="AHK8" s="87"/>
      <c r="AHL8" s="87"/>
      <c r="AHM8" s="87"/>
      <c r="AHN8" s="87"/>
      <c r="AHO8" s="87"/>
      <c r="AHP8" s="87"/>
      <c r="AHQ8" s="87"/>
      <c r="AHR8" s="87"/>
      <c r="AHS8" s="87"/>
      <c r="AHT8" s="87"/>
      <c r="AHU8" s="87"/>
      <c r="AHV8" s="87"/>
      <c r="AHW8" s="87"/>
      <c r="AHX8" s="87"/>
      <c r="AHY8" s="87"/>
      <c r="AHZ8" s="87"/>
      <c r="AIA8" s="87"/>
      <c r="AIB8" s="87"/>
      <c r="AIC8" s="87"/>
      <c r="AID8" s="87"/>
      <c r="AIE8" s="87"/>
      <c r="AIF8" s="87"/>
      <c r="AIG8" s="87"/>
      <c r="AIH8" s="87"/>
      <c r="AII8" s="87"/>
      <c r="AIJ8" s="87"/>
      <c r="AIK8" s="87"/>
      <c r="AIL8" s="87"/>
      <c r="AIM8" s="87"/>
      <c r="AIN8" s="87"/>
      <c r="AIO8" s="87"/>
      <c r="AIP8" s="87"/>
      <c r="AIQ8" s="87"/>
      <c r="AIR8" s="87"/>
      <c r="AIS8" s="87"/>
      <c r="AIT8" s="87"/>
      <c r="AIU8" s="87"/>
      <c r="AIV8" s="87"/>
      <c r="AIW8" s="87"/>
      <c r="AIX8" s="87"/>
      <c r="AIY8" s="87"/>
      <c r="AIZ8" s="87"/>
      <c r="AJA8" s="87"/>
      <c r="AJB8" s="87"/>
      <c r="AJC8" s="87"/>
      <c r="AJD8" s="87"/>
      <c r="AJE8" s="87"/>
      <c r="AJF8" s="87"/>
      <c r="AJG8" s="87"/>
      <c r="AJH8" s="87"/>
      <c r="AJI8" s="87"/>
      <c r="AJJ8" s="87"/>
      <c r="AJK8" s="87"/>
      <c r="AJL8" s="87"/>
      <c r="AJM8" s="87"/>
      <c r="AJN8" s="87"/>
      <c r="AJO8" s="87"/>
      <c r="AJP8" s="87"/>
      <c r="AJQ8" s="87"/>
      <c r="AJR8" s="87"/>
      <c r="AJS8" s="87"/>
      <c r="AJT8" s="87"/>
      <c r="AJU8" s="87"/>
      <c r="AJV8" s="87"/>
      <c r="AJW8" s="87"/>
      <c r="AJX8" s="87"/>
      <c r="AJY8" s="87"/>
      <c r="AJZ8" s="87"/>
      <c r="AKA8" s="87"/>
      <c r="AKB8" s="87"/>
      <c r="AKC8" s="87"/>
      <c r="AKD8" s="87"/>
      <c r="AKE8" s="87"/>
      <c r="AKF8" s="87"/>
      <c r="AKG8" s="87"/>
      <c r="AKH8" s="87"/>
      <c r="AKI8" s="87"/>
      <c r="AKJ8" s="87"/>
      <c r="AKK8" s="87"/>
      <c r="AKL8" s="87"/>
      <c r="AKM8" s="87"/>
      <c r="AKN8" s="87"/>
      <c r="AKO8" s="87"/>
      <c r="AKP8" s="87"/>
      <c r="AKQ8" s="87"/>
      <c r="AKR8" s="87"/>
      <c r="AKS8" s="87"/>
      <c r="AKT8" s="87"/>
      <c r="AKU8" s="87"/>
      <c r="AKV8" s="87"/>
      <c r="AKW8" s="87"/>
      <c r="AKX8" s="87"/>
      <c r="AKY8" s="87"/>
      <c r="AKZ8" s="87"/>
      <c r="ALA8" s="87"/>
      <c r="ALB8" s="87"/>
      <c r="ALC8" s="87"/>
      <c r="ALD8" s="87"/>
      <c r="ALE8" s="87"/>
      <c r="ALF8" s="87"/>
      <c r="ALG8" s="87"/>
      <c r="ALH8" s="87"/>
      <c r="ALI8" s="87"/>
      <c r="ALJ8" s="87"/>
      <c r="ALK8" s="87"/>
      <c r="ALL8" s="87"/>
      <c r="ALM8" s="87"/>
      <c r="ALN8" s="87"/>
      <c r="ALO8" s="87"/>
      <c r="ALP8" s="87"/>
      <c r="ALQ8" s="87"/>
      <c r="ALR8" s="87"/>
      <c r="ALS8" s="87"/>
      <c r="ALT8" s="87"/>
      <c r="ALU8" s="87"/>
      <c r="ALV8" s="87"/>
      <c r="ALW8" s="87"/>
      <c r="ALX8" s="87"/>
      <c r="ALY8" s="87"/>
      <c r="ALZ8" s="87"/>
      <c r="AMA8" s="87"/>
      <c r="AMB8" s="87"/>
      <c r="AMC8" s="87"/>
      <c r="AMD8" s="87"/>
      <c r="AME8" s="87"/>
      <c r="AMF8" s="87"/>
      <c r="AMG8" s="87"/>
      <c r="AMH8" s="87"/>
      <c r="AMI8" s="87"/>
      <c r="AMJ8" s="87"/>
      <c r="AMK8" s="87"/>
      <c r="AML8" s="87"/>
      <c r="AMM8" s="87"/>
      <c r="AMN8" s="87"/>
      <c r="AMO8" s="87"/>
      <c r="AMP8" s="87"/>
      <c r="AMQ8" s="87"/>
      <c r="AMR8" s="87"/>
      <c r="AMS8" s="87"/>
      <c r="AMT8" s="87"/>
      <c r="AMU8" s="87"/>
      <c r="AMV8" s="87"/>
      <c r="AMW8" s="87"/>
      <c r="AMX8" s="87"/>
      <c r="AMY8" s="87"/>
      <c r="AMZ8" s="87"/>
      <c r="ANA8" s="87"/>
      <c r="ANB8" s="87"/>
      <c r="ANC8" s="87"/>
      <c r="AND8" s="87"/>
      <c r="ANE8" s="87"/>
      <c r="ANF8" s="87"/>
      <c r="ANG8" s="87"/>
      <c r="ANH8" s="87"/>
      <c r="ANI8" s="87"/>
      <c r="ANJ8" s="87"/>
      <c r="ANK8" s="87"/>
      <c r="ANL8" s="87"/>
      <c r="ANM8" s="87"/>
      <c r="ANN8" s="87"/>
      <c r="ANO8" s="87"/>
      <c r="ANP8" s="87"/>
      <c r="ANQ8" s="87"/>
      <c r="ANR8" s="87"/>
      <c r="ANS8" s="87"/>
      <c r="ANT8" s="87"/>
      <c r="ANU8" s="87"/>
      <c r="ANV8" s="87"/>
      <c r="ANW8" s="87"/>
      <c r="ANX8" s="87"/>
      <c r="ANY8" s="87"/>
      <c r="ANZ8" s="87"/>
      <c r="AOA8" s="87"/>
      <c r="AOB8" s="87"/>
      <c r="AOC8" s="87"/>
      <c r="AOD8" s="87"/>
      <c r="AOE8" s="87"/>
      <c r="AOF8" s="87"/>
      <c r="AOG8" s="87"/>
      <c r="AOH8" s="87"/>
      <c r="AOI8" s="87"/>
      <c r="AOJ8" s="87"/>
      <c r="AOK8" s="87"/>
      <c r="AOL8" s="87"/>
      <c r="AOM8" s="87"/>
      <c r="AON8" s="87"/>
      <c r="AOO8" s="87"/>
      <c r="AOP8" s="87"/>
      <c r="AOQ8" s="87"/>
      <c r="AOR8" s="87"/>
      <c r="AOS8" s="87"/>
      <c r="AOT8" s="87"/>
      <c r="AOU8" s="87"/>
      <c r="AOV8" s="87"/>
      <c r="AOW8" s="87"/>
      <c r="AOX8" s="87"/>
      <c r="AOY8" s="87"/>
      <c r="AOZ8" s="87"/>
      <c r="APA8" s="87"/>
      <c r="APB8" s="87"/>
      <c r="APC8" s="87"/>
      <c r="APD8" s="87"/>
      <c r="APE8" s="87"/>
      <c r="APF8" s="87"/>
      <c r="APG8" s="87"/>
      <c r="APH8" s="87"/>
      <c r="API8" s="87"/>
      <c r="APJ8" s="87"/>
      <c r="APK8" s="87"/>
      <c r="APL8" s="87"/>
      <c r="APM8" s="87"/>
      <c r="APN8" s="87"/>
      <c r="APO8" s="87"/>
      <c r="APP8" s="87"/>
      <c r="APQ8" s="87"/>
      <c r="APR8" s="87"/>
      <c r="APS8" s="87"/>
      <c r="APT8" s="87"/>
      <c r="APU8" s="87"/>
      <c r="APV8" s="87"/>
      <c r="APW8" s="87"/>
      <c r="APX8" s="87"/>
      <c r="APY8" s="87"/>
      <c r="APZ8" s="87"/>
      <c r="AQA8" s="87"/>
      <c r="AQB8" s="87"/>
      <c r="AQC8" s="87"/>
      <c r="AQD8" s="87"/>
      <c r="AQE8" s="87"/>
      <c r="AQF8" s="87"/>
      <c r="AQG8" s="87"/>
      <c r="AQH8" s="87"/>
      <c r="AQI8" s="87"/>
      <c r="AQJ8" s="87"/>
      <c r="AQK8" s="87"/>
      <c r="AQL8" s="87"/>
      <c r="AQM8" s="87"/>
      <c r="AQN8" s="87"/>
      <c r="AQO8" s="87"/>
      <c r="AQP8" s="87"/>
      <c r="AQQ8" s="87"/>
      <c r="AQR8" s="87"/>
      <c r="AQS8" s="87"/>
      <c r="AQT8" s="87"/>
      <c r="AQU8" s="87"/>
      <c r="AQV8" s="87"/>
      <c r="AQW8" s="87"/>
      <c r="AQX8" s="87"/>
      <c r="AQY8" s="87"/>
      <c r="AQZ8" s="87"/>
      <c r="ARA8" s="87"/>
      <c r="ARB8" s="87"/>
      <c r="ARC8" s="87"/>
      <c r="ARD8" s="87"/>
      <c r="ARE8" s="87"/>
      <c r="ARF8" s="87"/>
      <c r="ARG8" s="87"/>
      <c r="ARH8" s="87"/>
      <c r="ARI8" s="87"/>
      <c r="ARJ8" s="87"/>
      <c r="ARK8" s="87"/>
      <c r="ARL8" s="87"/>
      <c r="ARM8" s="87"/>
      <c r="ARN8" s="87"/>
      <c r="ARO8" s="87"/>
      <c r="ARP8" s="87"/>
      <c r="ARQ8" s="87"/>
      <c r="ARR8" s="87"/>
      <c r="ARS8" s="87"/>
      <c r="ART8" s="87"/>
      <c r="ARU8" s="87"/>
      <c r="ARV8" s="87"/>
      <c r="ARW8" s="87"/>
      <c r="ARX8" s="87"/>
      <c r="ARY8" s="87"/>
      <c r="ARZ8" s="87"/>
      <c r="ASA8" s="87"/>
      <c r="ASB8" s="87"/>
      <c r="ASC8" s="87"/>
      <c r="ASD8" s="87"/>
      <c r="ASE8" s="87"/>
      <c r="ASF8" s="87"/>
      <c r="ASG8" s="87"/>
      <c r="ASH8" s="87"/>
      <c r="ASI8" s="87"/>
      <c r="ASJ8" s="87"/>
      <c r="ASK8" s="87"/>
      <c r="ASL8" s="87"/>
      <c r="ASM8" s="87"/>
      <c r="ASN8" s="87"/>
      <c r="ASO8" s="87"/>
      <c r="ASP8" s="87"/>
      <c r="ASQ8" s="87"/>
      <c r="ASR8" s="87"/>
      <c r="ASS8" s="87"/>
      <c r="AST8" s="87"/>
      <c r="ASU8" s="87"/>
      <c r="ASV8" s="87"/>
      <c r="ASW8" s="87"/>
      <c r="ASX8" s="87"/>
      <c r="ASY8" s="87"/>
      <c r="ASZ8" s="87"/>
      <c r="ATA8" s="87"/>
      <c r="ATB8" s="87"/>
      <c r="ATC8" s="87"/>
      <c r="ATD8" s="87"/>
      <c r="ATE8" s="87"/>
      <c r="ATF8" s="87"/>
      <c r="ATG8" s="87"/>
      <c r="ATH8" s="87"/>
      <c r="ATI8" s="87"/>
      <c r="ATJ8" s="87"/>
      <c r="ATK8" s="87"/>
      <c r="ATL8" s="87"/>
      <c r="ATM8" s="87"/>
      <c r="ATN8" s="87"/>
      <c r="ATO8" s="87"/>
      <c r="ATP8" s="87"/>
      <c r="ATQ8" s="87"/>
      <c r="ATR8" s="87"/>
      <c r="ATS8" s="87"/>
      <c r="ATT8" s="87"/>
      <c r="ATU8" s="87"/>
      <c r="ATV8" s="87"/>
      <c r="ATW8" s="87"/>
      <c r="ATX8" s="87"/>
      <c r="ATY8" s="87"/>
      <c r="ATZ8" s="87"/>
      <c r="AUA8" s="87"/>
      <c r="AUB8" s="87"/>
      <c r="AUC8" s="87"/>
      <c r="AUD8" s="87"/>
      <c r="AUE8" s="87"/>
      <c r="AUF8" s="87"/>
      <c r="AUG8" s="87"/>
      <c r="AUH8" s="87"/>
      <c r="AUI8" s="87"/>
      <c r="AUJ8" s="87"/>
      <c r="AUK8" s="87"/>
      <c r="AUL8" s="87"/>
      <c r="AUM8" s="87"/>
      <c r="AUN8" s="87"/>
      <c r="AUO8" s="87"/>
      <c r="AUP8" s="87"/>
      <c r="AUQ8" s="87"/>
      <c r="AUR8" s="87"/>
      <c r="AUS8" s="87"/>
      <c r="AUT8" s="87"/>
      <c r="AUU8" s="87"/>
      <c r="AUV8" s="87"/>
      <c r="AUW8" s="87"/>
      <c r="AUX8" s="87"/>
      <c r="AUY8" s="87"/>
      <c r="AUZ8" s="87"/>
      <c r="AVA8" s="87"/>
      <c r="AVB8" s="87"/>
      <c r="AVC8" s="87"/>
      <c r="AVD8" s="87"/>
      <c r="AVE8" s="87"/>
      <c r="AVF8" s="87"/>
      <c r="AVG8" s="87"/>
      <c r="AVH8" s="87"/>
      <c r="AVI8" s="87"/>
      <c r="AVJ8" s="87"/>
      <c r="AVK8" s="87"/>
      <c r="AVL8" s="87"/>
      <c r="AVM8" s="87"/>
      <c r="AVN8" s="87"/>
      <c r="AVO8" s="87"/>
      <c r="AVP8" s="87"/>
      <c r="AVQ8" s="87"/>
      <c r="AVR8" s="87"/>
      <c r="AVS8" s="87"/>
      <c r="AVT8" s="87"/>
      <c r="AVU8" s="87"/>
      <c r="AVV8" s="87"/>
      <c r="AVW8" s="87"/>
      <c r="AVX8" s="87"/>
      <c r="AVY8" s="87"/>
      <c r="AVZ8" s="87"/>
      <c r="AWA8" s="87"/>
      <c r="AWB8" s="87"/>
      <c r="AWC8" s="87"/>
      <c r="AWD8" s="87"/>
      <c r="AWE8" s="87"/>
      <c r="AWF8" s="87"/>
      <c r="AWG8" s="87"/>
      <c r="AWH8" s="87"/>
      <c r="AWI8" s="87"/>
      <c r="AWJ8" s="87"/>
      <c r="AWK8" s="87"/>
      <c r="AWL8" s="87"/>
      <c r="AWM8" s="87"/>
      <c r="AWN8" s="87"/>
      <c r="AWO8" s="87"/>
      <c r="AWP8" s="87"/>
      <c r="AWQ8" s="87"/>
      <c r="AWR8" s="87"/>
      <c r="AWS8" s="87"/>
      <c r="AWT8" s="87"/>
      <c r="AWU8" s="87"/>
      <c r="AWV8" s="87"/>
      <c r="AWW8" s="87"/>
      <c r="AWX8" s="87"/>
      <c r="AWY8" s="87"/>
      <c r="AWZ8" s="87"/>
      <c r="AXA8" s="87"/>
      <c r="AXB8" s="87"/>
      <c r="AXC8" s="87"/>
      <c r="AXD8" s="87"/>
      <c r="AXE8" s="87"/>
      <c r="AXF8" s="87"/>
      <c r="AXG8" s="87"/>
      <c r="AXH8" s="87"/>
      <c r="AXI8" s="87"/>
      <c r="AXJ8" s="87"/>
      <c r="AXK8" s="87"/>
      <c r="AXL8" s="87"/>
      <c r="AXM8" s="87"/>
      <c r="AXN8" s="87"/>
      <c r="AXO8" s="87"/>
      <c r="AXP8" s="87"/>
      <c r="AXQ8" s="87"/>
      <c r="AXR8" s="87"/>
      <c r="AXS8" s="87"/>
      <c r="AXT8" s="87"/>
      <c r="AXU8" s="87"/>
      <c r="AXV8" s="87"/>
      <c r="AXW8" s="87"/>
      <c r="AXX8" s="87"/>
      <c r="AXY8" s="87"/>
      <c r="AXZ8" s="87"/>
      <c r="AYA8" s="87"/>
      <c r="AYB8" s="87"/>
      <c r="AYC8" s="87"/>
      <c r="AYD8" s="87"/>
      <c r="AYE8" s="87"/>
      <c r="AYF8" s="87"/>
      <c r="AYG8" s="87"/>
      <c r="AYH8" s="87"/>
      <c r="AYI8" s="87"/>
      <c r="AYJ8" s="87"/>
      <c r="AYK8" s="87"/>
      <c r="AYL8" s="87"/>
      <c r="AYM8" s="87"/>
      <c r="AYN8" s="87"/>
      <c r="AYO8" s="87"/>
      <c r="AYP8" s="87"/>
      <c r="AYQ8" s="87"/>
      <c r="AYR8" s="87"/>
      <c r="AYS8" s="87"/>
      <c r="AYT8" s="87"/>
      <c r="AYU8" s="87"/>
      <c r="AYV8" s="87"/>
      <c r="AYW8" s="87"/>
      <c r="AYX8" s="87"/>
      <c r="AYY8" s="87"/>
      <c r="AYZ8" s="87"/>
      <c r="AZA8" s="87"/>
      <c r="AZB8" s="87"/>
      <c r="AZC8" s="87"/>
      <c r="AZD8" s="87"/>
      <c r="AZE8" s="87"/>
      <c r="AZF8" s="87"/>
      <c r="AZG8" s="87"/>
      <c r="AZH8" s="87"/>
      <c r="AZI8" s="87"/>
      <c r="AZJ8" s="87"/>
      <c r="AZK8" s="87"/>
      <c r="AZL8" s="87"/>
      <c r="AZM8" s="87"/>
      <c r="AZN8" s="87"/>
      <c r="AZO8" s="87"/>
      <c r="AZP8" s="87"/>
      <c r="AZQ8" s="87"/>
      <c r="AZR8" s="87"/>
      <c r="AZS8" s="87"/>
      <c r="AZT8" s="87"/>
      <c r="AZU8" s="87"/>
      <c r="AZV8" s="87"/>
      <c r="AZW8" s="87"/>
      <c r="AZX8" s="87"/>
      <c r="AZY8" s="87"/>
      <c r="AZZ8" s="87"/>
      <c r="BAA8" s="87"/>
      <c r="BAB8" s="87"/>
      <c r="BAC8" s="87"/>
      <c r="BAD8" s="87"/>
      <c r="BAE8" s="87"/>
      <c r="BAF8" s="87"/>
      <c r="BAG8" s="87"/>
      <c r="BAH8" s="87"/>
      <c r="BAI8" s="87"/>
      <c r="BAJ8" s="87"/>
      <c r="BAK8" s="87"/>
      <c r="BAL8" s="87"/>
      <c r="BAM8" s="87"/>
      <c r="BAN8" s="87"/>
      <c r="BAO8" s="87"/>
      <c r="BAP8" s="87"/>
      <c r="BAQ8" s="87"/>
      <c r="BAR8" s="87"/>
      <c r="BAS8" s="87"/>
      <c r="BAT8" s="87"/>
      <c r="BAU8" s="87"/>
      <c r="BAV8" s="87"/>
      <c r="BAW8" s="87"/>
      <c r="BAX8" s="87"/>
      <c r="BAY8" s="87"/>
      <c r="BAZ8" s="87"/>
      <c r="BBA8" s="87"/>
      <c r="BBB8" s="87"/>
      <c r="BBC8" s="87"/>
      <c r="BBD8" s="87"/>
      <c r="BBE8" s="87"/>
      <c r="BBF8" s="87"/>
      <c r="BBG8" s="87"/>
      <c r="BBH8" s="87"/>
      <c r="BBI8" s="87"/>
      <c r="BBJ8" s="87"/>
      <c r="BBK8" s="87"/>
      <c r="BBL8" s="87"/>
      <c r="BBM8" s="87"/>
      <c r="BBN8" s="87"/>
      <c r="BBO8" s="87"/>
      <c r="BBP8" s="87"/>
      <c r="BBQ8" s="87"/>
      <c r="BBR8" s="87"/>
      <c r="BBS8" s="87"/>
      <c r="BBT8" s="87"/>
      <c r="BBU8" s="87"/>
      <c r="BBV8" s="87"/>
      <c r="BBW8" s="87"/>
      <c r="BBX8" s="87"/>
      <c r="BBY8" s="87"/>
      <c r="BBZ8" s="87"/>
      <c r="BCA8" s="87"/>
      <c r="BCB8" s="87"/>
      <c r="BCC8" s="87"/>
      <c r="BCD8" s="87"/>
      <c r="BCE8" s="87"/>
      <c r="BCF8" s="87"/>
      <c r="BCG8" s="87"/>
      <c r="BCH8" s="87"/>
      <c r="BCI8" s="87"/>
      <c r="BCJ8" s="87"/>
      <c r="BCK8" s="87"/>
      <c r="BCL8" s="87"/>
      <c r="BCM8" s="87"/>
      <c r="BCN8" s="87"/>
      <c r="BCO8" s="87"/>
      <c r="BCP8" s="87"/>
      <c r="BCQ8" s="87"/>
      <c r="BCR8" s="87"/>
      <c r="BCS8" s="87"/>
      <c r="BCT8" s="87"/>
      <c r="BCU8" s="87"/>
      <c r="BCV8" s="87"/>
      <c r="BCW8" s="87"/>
      <c r="BCX8" s="87"/>
      <c r="BCY8" s="87"/>
      <c r="BCZ8" s="87"/>
      <c r="BDA8" s="87"/>
      <c r="BDB8" s="87"/>
      <c r="BDC8" s="87"/>
      <c r="BDD8" s="87"/>
      <c r="BDE8" s="87"/>
      <c r="BDF8" s="87"/>
      <c r="BDG8" s="87"/>
      <c r="BDH8" s="87"/>
      <c r="BDI8" s="87"/>
      <c r="BDJ8" s="87"/>
      <c r="BDK8" s="87"/>
      <c r="BDL8" s="87"/>
      <c r="BDM8" s="87"/>
      <c r="BDN8" s="87"/>
      <c r="BDO8" s="87"/>
      <c r="BDP8" s="87"/>
      <c r="BDQ8" s="87"/>
      <c r="BDR8" s="87"/>
      <c r="BDS8" s="87"/>
      <c r="BDT8" s="87"/>
      <c r="BDU8" s="87"/>
      <c r="BDV8" s="87"/>
      <c r="BDW8" s="87"/>
      <c r="BDX8" s="87"/>
      <c r="BDY8" s="87"/>
      <c r="BDZ8" s="87"/>
      <c r="BEA8" s="87"/>
      <c r="BEB8" s="87"/>
      <c r="BEC8" s="87"/>
      <c r="BED8" s="87"/>
      <c r="BEE8" s="87"/>
      <c r="BEF8" s="87"/>
      <c r="BEG8" s="87"/>
      <c r="BEH8" s="87"/>
      <c r="BEI8" s="87"/>
      <c r="BEJ8" s="87"/>
      <c r="BEK8" s="87"/>
      <c r="BEL8" s="87"/>
      <c r="BEM8" s="87"/>
      <c r="BEN8" s="87"/>
      <c r="BEO8" s="87"/>
      <c r="BEP8" s="87"/>
      <c r="BEQ8" s="87"/>
      <c r="BER8" s="87"/>
      <c r="BES8" s="87"/>
      <c r="BET8" s="87"/>
      <c r="BEU8" s="87"/>
      <c r="BEV8" s="87"/>
      <c r="BEW8" s="87"/>
      <c r="BEX8" s="87"/>
      <c r="BEY8" s="87"/>
      <c r="BEZ8" s="87"/>
      <c r="BFA8" s="87"/>
      <c r="BFB8" s="87"/>
      <c r="BFC8" s="87"/>
      <c r="BFD8" s="87"/>
      <c r="BFE8" s="87"/>
      <c r="BFF8" s="87"/>
      <c r="BFG8" s="87"/>
      <c r="BFH8" s="87"/>
      <c r="BFI8" s="87"/>
      <c r="BFJ8" s="87"/>
      <c r="BFK8" s="87"/>
      <c r="BFL8" s="87"/>
      <c r="BFM8" s="87"/>
      <c r="BFN8" s="87"/>
      <c r="BFO8" s="87"/>
      <c r="BFP8" s="87"/>
      <c r="BFQ8" s="87"/>
      <c r="BFR8" s="87"/>
      <c r="BFS8" s="87"/>
      <c r="BFT8" s="87"/>
      <c r="BFU8" s="87"/>
      <c r="BFV8" s="87"/>
      <c r="BFW8" s="87"/>
      <c r="BFX8" s="87"/>
      <c r="BFY8" s="87"/>
      <c r="BFZ8" s="87"/>
      <c r="BGA8" s="87"/>
      <c r="BGB8" s="87"/>
      <c r="BGC8" s="87"/>
      <c r="BGD8" s="87"/>
      <c r="BGE8" s="87"/>
      <c r="BGF8" s="87"/>
      <c r="BGG8" s="87"/>
      <c r="BGH8" s="87"/>
      <c r="BGI8" s="87"/>
      <c r="BGJ8" s="87"/>
      <c r="BGK8" s="87"/>
      <c r="BGL8" s="87"/>
      <c r="BGM8" s="87"/>
      <c r="BGN8" s="87"/>
      <c r="BGO8" s="87"/>
      <c r="BGP8" s="87"/>
      <c r="BGQ8" s="87"/>
      <c r="BGR8" s="87"/>
      <c r="BGS8" s="87"/>
      <c r="BGT8" s="87"/>
      <c r="BGU8" s="87"/>
      <c r="BGV8" s="87"/>
      <c r="BGW8" s="87"/>
      <c r="BGX8" s="87"/>
      <c r="BGY8" s="87"/>
      <c r="BGZ8" s="87"/>
      <c r="BHA8" s="87"/>
      <c r="BHB8" s="87"/>
      <c r="BHC8" s="87"/>
      <c r="BHD8" s="87"/>
      <c r="BHE8" s="87"/>
      <c r="BHF8" s="87"/>
      <c r="BHG8" s="87"/>
      <c r="BHH8" s="87"/>
      <c r="BHI8" s="87"/>
      <c r="BHJ8" s="87"/>
      <c r="BHK8" s="87"/>
      <c r="BHL8" s="87"/>
      <c r="BHM8" s="87"/>
      <c r="BHN8" s="87"/>
      <c r="BHO8" s="87"/>
      <c r="BHP8" s="87"/>
      <c r="BHQ8" s="87"/>
      <c r="BHR8" s="87"/>
      <c r="BHS8" s="87"/>
      <c r="BHT8" s="87"/>
      <c r="BHU8" s="87"/>
      <c r="BHV8" s="87"/>
      <c r="BHW8" s="87"/>
      <c r="BHX8" s="87"/>
      <c r="BHY8" s="87"/>
      <c r="BHZ8" s="87"/>
      <c r="BIA8" s="87"/>
      <c r="BIB8" s="87"/>
      <c r="BIC8" s="87"/>
      <c r="BID8" s="87"/>
      <c r="BIE8" s="87"/>
      <c r="BIF8" s="87"/>
      <c r="BIG8" s="87"/>
      <c r="BIH8" s="87"/>
      <c r="BII8" s="87"/>
      <c r="BIJ8" s="87"/>
      <c r="BIK8" s="87"/>
      <c r="BIL8" s="87"/>
      <c r="BIM8" s="87"/>
      <c r="BIN8" s="87"/>
      <c r="BIO8" s="87"/>
      <c r="BIP8" s="87"/>
      <c r="BIQ8" s="87"/>
      <c r="BIR8" s="87"/>
      <c r="BIS8" s="87"/>
      <c r="BIT8" s="87"/>
      <c r="BIU8" s="87"/>
      <c r="BIV8" s="87"/>
      <c r="BIW8" s="87"/>
      <c r="BIX8" s="87"/>
      <c r="BIY8" s="87"/>
      <c r="BIZ8" s="87"/>
      <c r="BJA8" s="87"/>
      <c r="BJB8" s="87"/>
      <c r="BJC8" s="87"/>
      <c r="BJD8" s="87"/>
      <c r="BJE8" s="87"/>
      <c r="BJF8" s="87"/>
      <c r="BJG8" s="87"/>
      <c r="BJH8" s="87"/>
      <c r="BJI8" s="87"/>
      <c r="BJJ8" s="87"/>
      <c r="BJK8" s="87"/>
      <c r="BJL8" s="87"/>
      <c r="BJM8" s="87"/>
      <c r="BJN8" s="87"/>
      <c r="BJO8" s="87"/>
      <c r="BJP8" s="87"/>
      <c r="BJQ8" s="87"/>
      <c r="BJR8" s="87"/>
      <c r="BJS8" s="87"/>
      <c r="BJT8" s="87"/>
      <c r="BJU8" s="87"/>
      <c r="BJV8" s="87"/>
      <c r="BJW8" s="87"/>
      <c r="BJX8" s="87"/>
      <c r="BJY8" s="87"/>
      <c r="BJZ8" s="87"/>
      <c r="BKA8" s="87"/>
      <c r="BKB8" s="87"/>
      <c r="BKC8" s="87"/>
      <c r="BKD8" s="87"/>
      <c r="BKE8" s="87"/>
      <c r="BKF8" s="87"/>
      <c r="BKG8" s="87"/>
      <c r="BKH8" s="87"/>
      <c r="BKI8" s="87"/>
      <c r="BKJ8" s="87"/>
      <c r="BKK8" s="87"/>
      <c r="BKL8" s="87"/>
      <c r="BKM8" s="87"/>
      <c r="BKN8" s="87"/>
      <c r="BKO8" s="87"/>
      <c r="BKP8" s="87"/>
      <c r="BKQ8" s="87"/>
      <c r="BKR8" s="87"/>
      <c r="BKS8" s="87"/>
      <c r="BKT8" s="87"/>
      <c r="BKU8" s="87"/>
      <c r="BKV8" s="87"/>
      <c r="BKW8" s="87"/>
      <c r="BKX8" s="87"/>
      <c r="BKY8" s="87"/>
      <c r="BKZ8" s="87"/>
      <c r="BLA8" s="87"/>
      <c r="BLB8" s="87"/>
      <c r="BLC8" s="87"/>
      <c r="BLD8" s="87"/>
      <c r="BLE8" s="87"/>
      <c r="BLF8" s="87"/>
      <c r="BLG8" s="87"/>
      <c r="BLH8" s="87"/>
      <c r="BLI8" s="87"/>
      <c r="BLJ8" s="87"/>
      <c r="BLK8" s="87"/>
      <c r="BLL8" s="87"/>
      <c r="BLM8" s="87"/>
      <c r="BLN8" s="87"/>
      <c r="BLO8" s="87"/>
      <c r="BLP8" s="87"/>
      <c r="BLQ8" s="87"/>
      <c r="BLR8" s="87"/>
      <c r="BLS8" s="87"/>
      <c r="BLT8" s="87"/>
      <c r="BLU8" s="87"/>
      <c r="BLV8" s="87"/>
      <c r="BLW8" s="87"/>
      <c r="BLX8" s="87"/>
      <c r="BLY8" s="87"/>
      <c r="BLZ8" s="87"/>
      <c r="BMA8" s="87"/>
      <c r="BMB8" s="87"/>
      <c r="BMC8" s="87"/>
      <c r="BMD8" s="87"/>
      <c r="BME8" s="87"/>
      <c r="BMF8" s="87"/>
      <c r="BMG8" s="87"/>
      <c r="BMH8" s="87"/>
      <c r="BMI8" s="87"/>
      <c r="BMJ8" s="87"/>
      <c r="BMK8" s="87"/>
      <c r="BML8" s="87"/>
      <c r="BMM8" s="87"/>
      <c r="BMN8" s="87"/>
      <c r="BMO8" s="87"/>
      <c r="BMP8" s="87"/>
      <c r="BMQ8" s="87"/>
      <c r="BMR8" s="87"/>
      <c r="BMS8" s="87"/>
      <c r="BMT8" s="87"/>
      <c r="BMU8" s="87"/>
      <c r="BMV8" s="87"/>
      <c r="BMW8" s="87"/>
      <c r="BMX8" s="87"/>
      <c r="BMY8" s="87"/>
      <c r="BMZ8" s="87"/>
      <c r="BNA8" s="87"/>
      <c r="BNB8" s="87"/>
      <c r="BNC8" s="87"/>
      <c r="BND8" s="87"/>
      <c r="BNE8" s="87"/>
      <c r="BNF8" s="87"/>
      <c r="BNG8" s="87"/>
      <c r="BNH8" s="87"/>
      <c r="BNI8" s="87"/>
      <c r="BNJ8" s="87"/>
      <c r="BNK8" s="87"/>
      <c r="BNL8" s="87"/>
      <c r="BNM8" s="87"/>
      <c r="BNN8" s="87"/>
      <c r="BNO8" s="87"/>
      <c r="BNP8" s="87"/>
      <c r="BNQ8" s="87"/>
      <c r="BNR8" s="87"/>
      <c r="BNS8" s="87"/>
      <c r="BNT8" s="87"/>
      <c r="BNU8" s="87"/>
      <c r="BNV8" s="87"/>
      <c r="BNW8" s="87"/>
      <c r="BNX8" s="87"/>
      <c r="BNY8" s="87"/>
      <c r="BNZ8" s="87"/>
      <c r="BOA8" s="87"/>
      <c r="BOB8" s="87"/>
      <c r="BOC8" s="87"/>
      <c r="BOD8" s="87"/>
      <c r="BOE8" s="87"/>
      <c r="BOF8" s="87"/>
      <c r="BOG8" s="87"/>
      <c r="BOH8" s="87"/>
      <c r="BOI8" s="87"/>
      <c r="BOJ8" s="87"/>
      <c r="BOK8" s="87"/>
      <c r="BOL8" s="87"/>
      <c r="BOM8" s="87"/>
      <c r="BON8" s="87"/>
      <c r="BOO8" s="87"/>
      <c r="BOP8" s="87"/>
      <c r="BOQ8" s="87"/>
      <c r="BOR8" s="87"/>
      <c r="BOS8" s="87"/>
      <c r="BOT8" s="87"/>
      <c r="BOU8" s="87"/>
      <c r="BOV8" s="87"/>
      <c r="BOW8" s="87"/>
      <c r="BOX8" s="87"/>
      <c r="BOY8" s="87"/>
      <c r="BOZ8" s="87"/>
      <c r="BPA8" s="87"/>
      <c r="BPB8" s="87"/>
      <c r="BPC8" s="87"/>
      <c r="BPD8" s="87"/>
      <c r="BPE8" s="87"/>
      <c r="BPF8" s="87"/>
      <c r="BPG8" s="87"/>
      <c r="BPH8" s="87"/>
      <c r="BPI8" s="87"/>
      <c r="BPJ8" s="87"/>
      <c r="BPK8" s="87"/>
      <c r="BPL8" s="87"/>
      <c r="BPM8" s="87"/>
      <c r="BPN8" s="87"/>
      <c r="BPO8" s="87"/>
      <c r="BPP8" s="87"/>
      <c r="BPQ8" s="87"/>
      <c r="BPR8" s="87"/>
      <c r="BPS8" s="87"/>
      <c r="BPT8" s="87"/>
      <c r="BPU8" s="87"/>
      <c r="BPV8" s="87"/>
      <c r="BPW8" s="87"/>
      <c r="BPX8" s="87"/>
      <c r="BPY8" s="87"/>
      <c r="BPZ8" s="87"/>
      <c r="BQA8" s="87"/>
      <c r="BQB8" s="87"/>
      <c r="BQC8" s="87"/>
      <c r="BQD8" s="87"/>
      <c r="BQE8" s="87"/>
      <c r="BQF8" s="87"/>
      <c r="BQG8" s="87"/>
      <c r="BQH8" s="87"/>
      <c r="BQI8" s="87"/>
      <c r="BQJ8" s="87"/>
      <c r="BQK8" s="87"/>
      <c r="BQL8" s="87"/>
      <c r="BQM8" s="87"/>
      <c r="BQN8" s="87"/>
      <c r="BQO8" s="87"/>
      <c r="BQP8" s="87"/>
      <c r="BQQ8" s="87"/>
      <c r="BQR8" s="87"/>
      <c r="BQS8" s="87"/>
      <c r="BQT8" s="87"/>
      <c r="BQU8" s="87"/>
      <c r="BQV8" s="87"/>
      <c r="BQW8" s="87"/>
      <c r="BQX8" s="87"/>
      <c r="BQY8" s="87"/>
      <c r="BQZ8" s="87"/>
      <c r="BRA8" s="87"/>
      <c r="BRB8" s="87"/>
      <c r="BRC8" s="87"/>
      <c r="BRD8" s="87"/>
      <c r="BRE8" s="87"/>
      <c r="BRF8" s="87"/>
      <c r="BRG8" s="87"/>
      <c r="BRH8" s="87"/>
      <c r="BRI8" s="87"/>
      <c r="BRJ8" s="87"/>
      <c r="BRK8" s="87"/>
      <c r="BRL8" s="87"/>
      <c r="BRM8" s="87"/>
      <c r="BRN8" s="87"/>
      <c r="BRO8" s="87"/>
      <c r="BRP8" s="87"/>
      <c r="BRQ8" s="87"/>
      <c r="BRR8" s="87"/>
      <c r="BRS8" s="87"/>
      <c r="BRT8" s="87"/>
      <c r="BRU8" s="87"/>
      <c r="BRV8" s="87"/>
      <c r="BRW8" s="87"/>
      <c r="BRX8" s="87"/>
      <c r="BRY8" s="87"/>
      <c r="BRZ8" s="87"/>
      <c r="BSA8" s="87"/>
      <c r="BSB8" s="87"/>
      <c r="BSC8" s="87"/>
      <c r="BSD8" s="87"/>
      <c r="BSE8" s="87"/>
      <c r="BSF8" s="87"/>
      <c r="BSG8" s="87"/>
      <c r="BSH8" s="87"/>
      <c r="BSI8" s="87"/>
      <c r="BSJ8" s="87"/>
      <c r="BSK8" s="87"/>
      <c r="BSL8" s="87"/>
      <c r="BSM8" s="87"/>
      <c r="BSN8" s="87"/>
      <c r="BSO8" s="87"/>
      <c r="BSP8" s="87"/>
      <c r="BSQ8" s="87"/>
      <c r="BSR8" s="87"/>
      <c r="BSS8" s="87"/>
      <c r="BST8" s="87"/>
      <c r="BSU8" s="87"/>
      <c r="BSV8" s="87"/>
      <c r="BSW8" s="87"/>
      <c r="BSX8" s="87"/>
      <c r="BSY8" s="87"/>
      <c r="BSZ8" s="87"/>
      <c r="BTA8" s="87"/>
      <c r="BTB8" s="87"/>
      <c r="BTC8" s="87"/>
      <c r="BTD8" s="87"/>
      <c r="BTE8" s="87"/>
      <c r="BTF8" s="87"/>
      <c r="BTG8" s="87"/>
      <c r="BTH8" s="87"/>
      <c r="BTI8" s="87"/>
      <c r="BTJ8" s="87"/>
      <c r="BTK8" s="87"/>
      <c r="BTL8" s="87"/>
      <c r="BTM8" s="87"/>
      <c r="BTN8" s="87"/>
      <c r="BTO8" s="87"/>
      <c r="BTP8" s="87"/>
      <c r="BTQ8" s="87"/>
      <c r="BTR8" s="87"/>
      <c r="BTS8" s="87"/>
      <c r="BTT8" s="87"/>
      <c r="BTU8" s="87"/>
      <c r="BTV8" s="87"/>
      <c r="BTW8" s="87"/>
      <c r="BTX8" s="87"/>
      <c r="BTY8" s="87"/>
      <c r="BTZ8" s="87"/>
      <c r="BUA8" s="87"/>
      <c r="BUB8" s="87"/>
      <c r="BUC8" s="87"/>
      <c r="BUD8" s="87"/>
      <c r="BUE8" s="87"/>
      <c r="BUF8" s="87"/>
      <c r="BUG8" s="87"/>
      <c r="BUH8" s="87"/>
      <c r="BUI8" s="87"/>
      <c r="BUJ8" s="87"/>
      <c r="BUK8" s="87"/>
      <c r="BUL8" s="87"/>
      <c r="BUM8" s="87"/>
      <c r="BUN8" s="87"/>
      <c r="BUO8" s="87"/>
      <c r="BUP8" s="87"/>
      <c r="BUQ8" s="87"/>
      <c r="BUR8" s="87"/>
      <c r="BUS8" s="87"/>
      <c r="BUT8" s="87"/>
      <c r="BUU8" s="87"/>
      <c r="BUV8" s="87"/>
      <c r="BUW8" s="87"/>
      <c r="BUX8" s="87"/>
      <c r="BUY8" s="87"/>
      <c r="BUZ8" s="87"/>
      <c r="BVA8" s="87"/>
      <c r="BVB8" s="87"/>
      <c r="BVC8" s="87"/>
      <c r="BVD8" s="87"/>
      <c r="BVE8" s="87"/>
      <c r="BVF8" s="87"/>
      <c r="BVG8" s="87"/>
      <c r="BVH8" s="87"/>
      <c r="BVI8" s="87"/>
      <c r="BVJ8" s="87"/>
      <c r="BVK8" s="87"/>
      <c r="BVL8" s="87"/>
      <c r="BVM8" s="87"/>
      <c r="BVN8" s="87"/>
      <c r="BVO8" s="87"/>
      <c r="BVP8" s="87"/>
      <c r="BVQ8" s="87"/>
      <c r="BVR8" s="87"/>
      <c r="BVS8" s="87"/>
      <c r="BVT8" s="87"/>
      <c r="BVU8" s="87"/>
      <c r="BVV8" s="87"/>
      <c r="BVW8" s="87"/>
      <c r="BVX8" s="87"/>
      <c r="BVY8" s="87"/>
      <c r="BVZ8" s="87"/>
      <c r="BWA8" s="87"/>
      <c r="BWB8" s="87"/>
      <c r="BWC8" s="87"/>
      <c r="BWD8" s="87"/>
      <c r="BWE8" s="87"/>
      <c r="BWF8" s="87"/>
      <c r="BWG8" s="87"/>
      <c r="BWH8" s="87"/>
      <c r="BWI8" s="87"/>
      <c r="BWJ8" s="87"/>
      <c r="BWK8" s="87"/>
      <c r="BWL8" s="87"/>
      <c r="BWM8" s="87"/>
      <c r="BWN8" s="87"/>
      <c r="BWO8" s="87"/>
      <c r="BWP8" s="87"/>
      <c r="BWQ8" s="87"/>
      <c r="BWR8" s="87"/>
      <c r="BWS8" s="87"/>
      <c r="BWT8" s="87"/>
      <c r="BWU8" s="87"/>
      <c r="BWV8" s="87"/>
      <c r="BWW8" s="87"/>
      <c r="BWX8" s="87"/>
      <c r="BWY8" s="87"/>
      <c r="BWZ8" s="87"/>
      <c r="BXA8" s="87"/>
      <c r="BXB8" s="87"/>
      <c r="BXC8" s="87"/>
      <c r="BXD8" s="87"/>
      <c r="BXE8" s="87"/>
      <c r="BXF8" s="87"/>
      <c r="BXG8" s="87"/>
      <c r="BXH8" s="87"/>
      <c r="BXI8" s="87"/>
      <c r="BXJ8" s="87"/>
      <c r="BXK8" s="87"/>
      <c r="BXL8" s="87"/>
      <c r="BXM8" s="87"/>
      <c r="BXN8" s="87"/>
      <c r="BXO8" s="87"/>
      <c r="BXP8" s="87"/>
      <c r="BXQ8" s="87"/>
      <c r="BXR8" s="87"/>
      <c r="BXS8" s="87"/>
      <c r="BXT8" s="87"/>
      <c r="BXU8" s="87"/>
      <c r="BXV8" s="87"/>
      <c r="BXW8" s="87"/>
      <c r="BXX8" s="87"/>
      <c r="BXY8" s="87"/>
      <c r="BXZ8" s="87"/>
      <c r="BYA8" s="87"/>
      <c r="BYB8" s="87"/>
      <c r="BYC8" s="87"/>
      <c r="BYD8" s="87"/>
      <c r="BYE8" s="87"/>
      <c r="BYF8" s="87"/>
      <c r="BYG8" s="87"/>
      <c r="BYH8" s="87"/>
      <c r="BYI8" s="87"/>
      <c r="BYJ8" s="87"/>
      <c r="BYK8" s="87"/>
      <c r="BYL8" s="87"/>
      <c r="BYM8" s="87"/>
      <c r="BYN8" s="87"/>
      <c r="BYO8" s="87"/>
      <c r="BYP8" s="87"/>
      <c r="BYQ8" s="87"/>
      <c r="BYR8" s="87"/>
      <c r="BYS8" s="87"/>
      <c r="BYT8" s="87"/>
      <c r="BYU8" s="87"/>
      <c r="BYV8" s="87"/>
      <c r="BYW8" s="87"/>
      <c r="BYX8" s="87"/>
      <c r="BYY8" s="87"/>
      <c r="BYZ8" s="87"/>
      <c r="BZA8" s="87"/>
      <c r="BZB8" s="87"/>
      <c r="BZC8" s="87"/>
      <c r="BZD8" s="87"/>
      <c r="BZE8" s="87"/>
      <c r="BZF8" s="87"/>
      <c r="BZG8" s="87"/>
      <c r="BZH8" s="87"/>
      <c r="BZI8" s="87"/>
      <c r="BZJ8" s="87"/>
      <c r="BZK8" s="87"/>
      <c r="BZL8" s="87"/>
      <c r="BZM8" s="87"/>
      <c r="BZN8" s="87"/>
      <c r="BZO8" s="87"/>
      <c r="BZP8" s="87"/>
      <c r="BZQ8" s="87"/>
      <c r="BZR8" s="87"/>
      <c r="BZS8" s="87"/>
      <c r="BZT8" s="87"/>
      <c r="BZU8" s="87"/>
      <c r="BZV8" s="87"/>
      <c r="BZW8" s="87"/>
      <c r="BZX8" s="87"/>
      <c r="BZY8" s="87"/>
      <c r="BZZ8" s="87"/>
      <c r="CAA8" s="87"/>
      <c r="CAB8" s="87"/>
      <c r="CAC8" s="87"/>
      <c r="CAD8" s="87"/>
      <c r="CAE8" s="87"/>
      <c r="CAF8" s="87"/>
      <c r="CAG8" s="87"/>
      <c r="CAH8" s="87"/>
      <c r="CAI8" s="87"/>
      <c r="CAJ8" s="87"/>
      <c r="CAK8" s="87"/>
      <c r="CAL8" s="87"/>
      <c r="CAM8" s="87"/>
      <c r="CAN8" s="87"/>
      <c r="CAO8" s="87"/>
      <c r="CAP8" s="87"/>
      <c r="CAQ8" s="87"/>
      <c r="CAR8" s="87"/>
      <c r="CAS8" s="87"/>
      <c r="CAT8" s="87"/>
      <c r="CAU8" s="87"/>
      <c r="CAV8" s="87"/>
      <c r="CAW8" s="87"/>
      <c r="CAX8" s="87"/>
      <c r="CAY8" s="87"/>
      <c r="CAZ8" s="87"/>
      <c r="CBA8" s="87"/>
      <c r="CBB8" s="87"/>
      <c r="CBC8" s="87"/>
      <c r="CBD8" s="87"/>
      <c r="CBE8" s="87"/>
      <c r="CBF8" s="87"/>
      <c r="CBG8" s="87"/>
      <c r="CBH8" s="87"/>
      <c r="CBI8" s="87"/>
      <c r="CBJ8" s="87"/>
      <c r="CBK8" s="87"/>
      <c r="CBL8" s="87"/>
      <c r="CBM8" s="87"/>
      <c r="CBN8" s="87"/>
      <c r="CBO8" s="87"/>
      <c r="CBP8" s="87"/>
      <c r="CBQ8" s="87"/>
      <c r="CBR8" s="87"/>
      <c r="CBS8" s="87"/>
      <c r="CBT8" s="87"/>
      <c r="CBU8" s="87"/>
      <c r="CBV8" s="87"/>
      <c r="CBW8" s="87"/>
      <c r="CBX8" s="87"/>
      <c r="CBY8" s="87"/>
      <c r="CBZ8" s="87"/>
      <c r="CCA8" s="87"/>
      <c r="CCB8" s="87"/>
      <c r="CCC8" s="87"/>
      <c r="CCD8" s="87"/>
      <c r="CCE8" s="87"/>
      <c r="CCF8" s="87"/>
      <c r="CCG8" s="87"/>
      <c r="CCH8" s="87"/>
      <c r="CCI8" s="87"/>
      <c r="CCJ8" s="87"/>
      <c r="CCK8" s="87"/>
      <c r="CCL8" s="87"/>
      <c r="CCM8" s="87"/>
      <c r="CCN8" s="87"/>
      <c r="CCO8" s="87"/>
      <c r="CCP8" s="87"/>
      <c r="CCQ8" s="87"/>
      <c r="CCR8" s="87"/>
      <c r="CCS8" s="87"/>
      <c r="CCT8" s="87"/>
      <c r="CCU8" s="87"/>
      <c r="CCV8" s="87"/>
      <c r="CCW8" s="87"/>
      <c r="CCX8" s="87"/>
      <c r="CCY8" s="87"/>
      <c r="CCZ8" s="87"/>
      <c r="CDA8" s="87"/>
      <c r="CDB8" s="87"/>
      <c r="CDC8" s="87"/>
      <c r="CDD8" s="87"/>
      <c r="CDE8" s="87"/>
      <c r="CDF8" s="87"/>
      <c r="CDG8" s="87"/>
      <c r="CDH8" s="87"/>
      <c r="CDI8" s="87"/>
      <c r="CDJ8" s="87"/>
      <c r="CDK8" s="87"/>
      <c r="CDL8" s="87"/>
      <c r="CDM8" s="87"/>
      <c r="CDN8" s="87"/>
      <c r="CDO8" s="87"/>
      <c r="CDP8" s="87"/>
      <c r="CDQ8" s="87"/>
      <c r="CDR8" s="87"/>
      <c r="CDS8" s="87"/>
      <c r="CDT8" s="87"/>
      <c r="CDU8" s="87"/>
      <c r="CDV8" s="87"/>
      <c r="CDW8" s="87"/>
      <c r="CDX8" s="87"/>
      <c r="CDY8" s="87"/>
      <c r="CDZ8" s="87"/>
      <c r="CEA8" s="87"/>
      <c r="CEB8" s="87"/>
      <c r="CEC8" s="87"/>
      <c r="CED8" s="87"/>
      <c r="CEE8" s="87"/>
      <c r="CEF8" s="87"/>
      <c r="CEG8" s="87"/>
      <c r="CEH8" s="87"/>
      <c r="CEI8" s="87"/>
      <c r="CEJ8" s="87"/>
      <c r="CEK8" s="87"/>
      <c r="CEL8" s="87"/>
      <c r="CEM8" s="87"/>
      <c r="CEN8" s="87"/>
      <c r="CEO8" s="87"/>
      <c r="CEP8" s="87"/>
      <c r="CEQ8" s="87"/>
      <c r="CER8" s="87"/>
      <c r="CES8" s="87"/>
      <c r="CET8" s="87"/>
      <c r="CEU8" s="87"/>
      <c r="CEV8" s="87"/>
      <c r="CEW8" s="87"/>
      <c r="CEX8" s="87"/>
      <c r="CEY8" s="87"/>
      <c r="CEZ8" s="87"/>
      <c r="CFA8" s="87"/>
      <c r="CFB8" s="87"/>
      <c r="CFC8" s="87"/>
      <c r="CFD8" s="87"/>
      <c r="CFE8" s="87"/>
      <c r="CFF8" s="87"/>
      <c r="CFG8" s="87"/>
      <c r="CFH8" s="87"/>
      <c r="CFI8" s="87"/>
      <c r="CFJ8" s="87"/>
      <c r="CFK8" s="87"/>
      <c r="CFL8" s="87"/>
      <c r="CFM8" s="87"/>
      <c r="CFN8" s="87"/>
      <c r="CFO8" s="87"/>
      <c r="CFP8" s="87"/>
      <c r="CFQ8" s="87"/>
      <c r="CFR8" s="87"/>
      <c r="CFS8" s="87"/>
      <c r="CFT8" s="87"/>
      <c r="CFU8" s="87"/>
      <c r="CFV8" s="87"/>
      <c r="CFW8" s="87"/>
      <c r="CFX8" s="87"/>
      <c r="CFY8" s="87"/>
      <c r="CFZ8" s="87"/>
      <c r="CGA8" s="87"/>
      <c r="CGB8" s="87"/>
      <c r="CGC8" s="87"/>
      <c r="CGD8" s="87"/>
      <c r="CGE8" s="87"/>
      <c r="CGF8" s="87"/>
      <c r="CGG8" s="87"/>
      <c r="CGH8" s="87"/>
      <c r="CGI8" s="87"/>
      <c r="CGJ8" s="87"/>
      <c r="CGK8" s="87"/>
      <c r="CGL8" s="87"/>
      <c r="CGM8" s="87"/>
      <c r="CGN8" s="87"/>
      <c r="CGO8" s="87"/>
      <c r="CGP8" s="87"/>
      <c r="CGQ8" s="87"/>
      <c r="CGR8" s="87"/>
      <c r="CGS8" s="87"/>
      <c r="CGT8" s="87"/>
      <c r="CGU8" s="87"/>
      <c r="CGV8" s="87"/>
      <c r="CGW8" s="87"/>
      <c r="CGX8" s="87"/>
      <c r="CGY8" s="87"/>
      <c r="CGZ8" s="87"/>
      <c r="CHA8" s="87"/>
      <c r="CHB8" s="87"/>
      <c r="CHC8" s="87"/>
      <c r="CHD8" s="87"/>
      <c r="CHE8" s="87"/>
      <c r="CHF8" s="87"/>
      <c r="CHG8" s="87"/>
      <c r="CHH8" s="87"/>
      <c r="CHI8" s="87"/>
      <c r="CHJ8" s="87"/>
      <c r="CHK8" s="87"/>
      <c r="CHL8" s="87"/>
      <c r="CHM8" s="87"/>
      <c r="CHN8" s="87"/>
      <c r="CHO8" s="87"/>
      <c r="CHP8" s="87"/>
      <c r="CHQ8" s="87"/>
      <c r="CHR8" s="87"/>
      <c r="CHS8" s="87"/>
      <c r="CHT8" s="87"/>
      <c r="CHU8" s="87"/>
      <c r="CHV8" s="87"/>
      <c r="CHW8" s="87"/>
      <c r="CHX8" s="87"/>
      <c r="CHY8" s="87"/>
      <c r="CHZ8" s="87"/>
      <c r="CIA8" s="87"/>
      <c r="CIB8" s="87"/>
      <c r="CIC8" s="87"/>
      <c r="CID8" s="87"/>
      <c r="CIE8" s="87"/>
      <c r="CIF8" s="87"/>
      <c r="CIG8" s="87"/>
      <c r="CIH8" s="87"/>
      <c r="CII8" s="87"/>
      <c r="CIJ8" s="87"/>
      <c r="CIK8" s="87"/>
      <c r="CIL8" s="87"/>
      <c r="CIM8" s="87"/>
      <c r="CIN8" s="87"/>
      <c r="CIO8" s="87"/>
      <c r="CIP8" s="87"/>
      <c r="CIQ8" s="87"/>
      <c r="CIR8" s="87"/>
      <c r="CIS8" s="87"/>
      <c r="CIT8" s="87"/>
      <c r="CIU8" s="87"/>
      <c r="CIV8" s="87"/>
      <c r="CIW8" s="87"/>
      <c r="CIX8" s="87"/>
      <c r="CIY8" s="87"/>
      <c r="CIZ8" s="87"/>
      <c r="CJA8" s="87"/>
      <c r="CJB8" s="87"/>
      <c r="CJC8" s="87"/>
      <c r="CJD8" s="87"/>
      <c r="CJE8" s="87"/>
      <c r="CJF8" s="87"/>
      <c r="CJG8" s="87"/>
      <c r="CJH8" s="87"/>
      <c r="CJI8" s="87"/>
      <c r="CJJ8" s="87"/>
      <c r="CJK8" s="87"/>
      <c r="CJL8" s="87"/>
      <c r="CJM8" s="87"/>
      <c r="CJN8" s="87"/>
      <c r="CJO8" s="87"/>
      <c r="CJP8" s="87"/>
      <c r="CJQ8" s="87"/>
      <c r="CJR8" s="87"/>
      <c r="CJS8" s="87"/>
      <c r="CJT8" s="87"/>
      <c r="CJU8" s="87"/>
      <c r="CJV8" s="87"/>
      <c r="CJW8" s="87"/>
      <c r="CJX8" s="87"/>
      <c r="CJY8" s="87"/>
      <c r="CJZ8" s="87"/>
      <c r="CKA8" s="87"/>
      <c r="CKB8" s="87"/>
      <c r="CKC8" s="87"/>
      <c r="CKD8" s="87"/>
      <c r="CKE8" s="87"/>
      <c r="CKF8" s="87"/>
      <c r="CKG8" s="87"/>
      <c r="CKH8" s="87"/>
      <c r="CKI8" s="87"/>
      <c r="CKJ8" s="87"/>
      <c r="CKK8" s="87"/>
      <c r="CKL8" s="87"/>
      <c r="CKM8" s="87"/>
      <c r="CKN8" s="87"/>
      <c r="CKO8" s="87"/>
      <c r="CKP8" s="87"/>
      <c r="CKQ8" s="87"/>
      <c r="CKR8" s="87"/>
      <c r="CKS8" s="87"/>
      <c r="CKT8" s="87"/>
      <c r="CKU8" s="87"/>
      <c r="CKV8" s="87"/>
      <c r="CKW8" s="87"/>
      <c r="CKX8" s="87"/>
      <c r="CKY8" s="87"/>
      <c r="CKZ8" s="87"/>
      <c r="CLA8" s="87"/>
      <c r="CLB8" s="87"/>
      <c r="CLC8" s="87"/>
      <c r="CLD8" s="87"/>
      <c r="CLE8" s="87"/>
      <c r="CLF8" s="87"/>
      <c r="CLG8" s="87"/>
      <c r="CLH8" s="87"/>
      <c r="CLI8" s="87"/>
      <c r="CLJ8" s="87"/>
      <c r="CLK8" s="87"/>
      <c r="CLL8" s="87"/>
      <c r="CLM8" s="87"/>
      <c r="CLN8" s="87"/>
      <c r="CLO8" s="87"/>
      <c r="CLP8" s="87"/>
      <c r="CLQ8" s="87"/>
      <c r="CLR8" s="87"/>
      <c r="CLS8" s="87"/>
      <c r="CLT8" s="87"/>
      <c r="CLU8" s="87"/>
      <c r="CLV8" s="87"/>
      <c r="CLW8" s="87"/>
      <c r="CLX8" s="87"/>
      <c r="CLY8" s="87"/>
      <c r="CLZ8" s="87"/>
      <c r="CMA8" s="87"/>
      <c r="CMB8" s="87"/>
      <c r="CMC8" s="87"/>
      <c r="CMD8" s="87"/>
      <c r="CME8" s="87"/>
      <c r="CMF8" s="87"/>
      <c r="CMG8" s="87"/>
      <c r="CMH8" s="87"/>
      <c r="CMI8" s="87"/>
      <c r="CMJ8" s="87"/>
      <c r="CMK8" s="87"/>
      <c r="CML8" s="87"/>
      <c r="CMM8" s="87"/>
      <c r="CMN8" s="87"/>
      <c r="CMO8" s="87"/>
      <c r="CMP8" s="87"/>
      <c r="CMQ8" s="87"/>
      <c r="CMR8" s="87"/>
      <c r="CMS8" s="87"/>
      <c r="CMT8" s="87"/>
      <c r="CMU8" s="87"/>
      <c r="CMV8" s="87"/>
      <c r="CMW8" s="87"/>
      <c r="CMX8" s="87"/>
      <c r="CMY8" s="87"/>
      <c r="CMZ8" s="87"/>
      <c r="CNA8" s="87"/>
      <c r="CNB8" s="87"/>
      <c r="CNC8" s="87"/>
      <c r="CND8" s="87"/>
      <c r="CNE8" s="87"/>
      <c r="CNF8" s="87"/>
      <c r="CNG8" s="87"/>
      <c r="CNH8" s="87"/>
      <c r="CNI8" s="87"/>
      <c r="CNJ8" s="87"/>
      <c r="CNK8" s="87"/>
      <c r="CNL8" s="87"/>
      <c r="CNM8" s="87"/>
      <c r="CNN8" s="87"/>
      <c r="CNO8" s="87"/>
      <c r="CNP8" s="87"/>
      <c r="CNQ8" s="87"/>
      <c r="CNR8" s="87"/>
      <c r="CNS8" s="87"/>
      <c r="CNT8" s="87"/>
      <c r="CNU8" s="87"/>
      <c r="CNV8" s="87"/>
      <c r="CNW8" s="87"/>
      <c r="CNX8" s="87"/>
      <c r="CNY8" s="87"/>
      <c r="CNZ8" s="87"/>
      <c r="COA8" s="87"/>
      <c r="COB8" s="87"/>
      <c r="COC8" s="87"/>
      <c r="COD8" s="87"/>
      <c r="COE8" s="87"/>
      <c r="COF8" s="87"/>
      <c r="COG8" s="87"/>
      <c r="COH8" s="87"/>
      <c r="COI8" s="87"/>
      <c r="COJ8" s="87"/>
      <c r="COK8" s="87"/>
      <c r="COL8" s="87"/>
      <c r="COM8" s="87"/>
      <c r="CON8" s="87"/>
      <c r="COO8" s="87"/>
      <c r="COP8" s="87"/>
      <c r="COQ8" s="87"/>
      <c r="COR8" s="87"/>
      <c r="COS8" s="87"/>
      <c r="COT8" s="87"/>
      <c r="COU8" s="87"/>
      <c r="COV8" s="87"/>
      <c r="COW8" s="87"/>
      <c r="COX8" s="87"/>
      <c r="COY8" s="87"/>
      <c r="COZ8" s="87"/>
      <c r="CPA8" s="87"/>
      <c r="CPB8" s="87"/>
      <c r="CPC8" s="87"/>
      <c r="CPD8" s="87"/>
      <c r="CPE8" s="87"/>
      <c r="CPF8" s="87"/>
      <c r="CPG8" s="87"/>
      <c r="CPH8" s="87"/>
      <c r="CPI8" s="87"/>
      <c r="CPJ8" s="87"/>
      <c r="CPK8" s="87"/>
      <c r="CPL8" s="87"/>
      <c r="CPM8" s="87"/>
      <c r="CPN8" s="87"/>
      <c r="CPO8" s="87"/>
      <c r="CPP8" s="87"/>
      <c r="CPQ8" s="87"/>
      <c r="CPR8" s="87"/>
      <c r="CPS8" s="87"/>
      <c r="CPT8" s="87"/>
      <c r="CPU8" s="87"/>
      <c r="CPV8" s="87"/>
      <c r="CPW8" s="87"/>
      <c r="CPX8" s="87"/>
      <c r="CPY8" s="87"/>
      <c r="CPZ8" s="87"/>
      <c r="CQA8" s="87"/>
      <c r="CQB8" s="87"/>
      <c r="CQC8" s="87"/>
      <c r="CQD8" s="87"/>
      <c r="CQE8" s="87"/>
      <c r="CQF8" s="87"/>
      <c r="CQG8" s="87"/>
      <c r="CQH8" s="87"/>
      <c r="CQI8" s="87"/>
      <c r="CQJ8" s="87"/>
      <c r="CQK8" s="87"/>
      <c r="CQL8" s="87"/>
      <c r="CQM8" s="87"/>
      <c r="CQN8" s="87"/>
      <c r="CQO8" s="87"/>
      <c r="CQP8" s="87"/>
      <c r="CQQ8" s="87"/>
      <c r="CQR8" s="87"/>
      <c r="CQS8" s="87"/>
      <c r="CQT8" s="87"/>
      <c r="CQU8" s="87"/>
      <c r="CQV8" s="87"/>
      <c r="CQW8" s="87"/>
      <c r="CQX8" s="87"/>
      <c r="CQY8" s="87"/>
      <c r="CQZ8" s="87"/>
      <c r="CRA8" s="87"/>
      <c r="CRB8" s="87"/>
      <c r="CRC8" s="87"/>
      <c r="CRD8" s="87"/>
      <c r="CRE8" s="87"/>
      <c r="CRF8" s="87"/>
      <c r="CRG8" s="87"/>
      <c r="CRH8" s="87"/>
      <c r="CRI8" s="87"/>
      <c r="CRJ8" s="87"/>
      <c r="CRK8" s="87"/>
      <c r="CRL8" s="87"/>
      <c r="CRM8" s="87"/>
      <c r="CRN8" s="87"/>
      <c r="CRO8" s="87"/>
      <c r="CRP8" s="87"/>
      <c r="CRQ8" s="87"/>
      <c r="CRR8" s="87"/>
      <c r="CRS8" s="87"/>
      <c r="CRT8" s="87"/>
      <c r="CRU8" s="87"/>
      <c r="CRV8" s="87"/>
      <c r="CRW8" s="87"/>
      <c r="CRX8" s="87"/>
      <c r="CRY8" s="87"/>
      <c r="CRZ8" s="87"/>
      <c r="CSA8" s="87"/>
      <c r="CSB8" s="87"/>
      <c r="CSC8" s="87"/>
      <c r="CSD8" s="87"/>
      <c r="CSE8" s="87"/>
      <c r="CSF8" s="87"/>
      <c r="CSG8" s="87"/>
      <c r="CSH8" s="87"/>
      <c r="CSI8" s="87"/>
      <c r="CSJ8" s="87"/>
      <c r="CSK8" s="87"/>
      <c r="CSL8" s="87"/>
      <c r="CSM8" s="87"/>
      <c r="CSN8" s="87"/>
      <c r="CSO8" s="87"/>
      <c r="CSP8" s="87"/>
      <c r="CSQ8" s="87"/>
      <c r="CSR8" s="87"/>
      <c r="CSS8" s="87"/>
      <c r="CST8" s="87"/>
      <c r="CSU8" s="87"/>
      <c r="CSV8" s="87"/>
      <c r="CSW8" s="87"/>
      <c r="CSX8" s="87"/>
      <c r="CSY8" s="87"/>
      <c r="CSZ8" s="87"/>
      <c r="CTA8" s="87"/>
      <c r="CTB8" s="87"/>
      <c r="CTC8" s="87"/>
      <c r="CTD8" s="87"/>
      <c r="CTE8" s="87"/>
      <c r="CTF8" s="87"/>
      <c r="CTG8" s="87"/>
      <c r="CTH8" s="87"/>
      <c r="CTI8" s="87"/>
      <c r="CTJ8" s="87"/>
      <c r="CTK8" s="87"/>
      <c r="CTL8" s="87"/>
      <c r="CTM8" s="87"/>
      <c r="CTN8" s="87"/>
      <c r="CTO8" s="87"/>
      <c r="CTP8" s="87"/>
      <c r="CTQ8" s="87"/>
      <c r="CTR8" s="87"/>
      <c r="CTS8" s="87"/>
      <c r="CTT8" s="87"/>
      <c r="CTU8" s="87"/>
      <c r="CTV8" s="87"/>
      <c r="CTW8" s="87"/>
      <c r="CTX8" s="87"/>
      <c r="CTY8" s="87"/>
      <c r="CTZ8" s="87"/>
      <c r="CUA8" s="87"/>
      <c r="CUB8" s="87"/>
      <c r="CUC8" s="87"/>
      <c r="CUD8" s="87"/>
      <c r="CUE8" s="87"/>
      <c r="CUF8" s="87"/>
      <c r="CUG8" s="87"/>
      <c r="CUH8" s="87"/>
      <c r="CUI8" s="87"/>
      <c r="CUJ8" s="87"/>
      <c r="CUK8" s="87"/>
      <c r="CUL8" s="87"/>
      <c r="CUM8" s="87"/>
      <c r="CUN8" s="87"/>
      <c r="CUO8" s="87"/>
      <c r="CUP8" s="87"/>
      <c r="CUQ8" s="87"/>
      <c r="CUR8" s="87"/>
      <c r="CUS8" s="87"/>
      <c r="CUT8" s="87"/>
      <c r="CUU8" s="87"/>
      <c r="CUV8" s="87"/>
      <c r="CUW8" s="87"/>
      <c r="CUX8" s="87"/>
      <c r="CUY8" s="87"/>
      <c r="CUZ8" s="87"/>
      <c r="CVA8" s="87"/>
      <c r="CVB8" s="87"/>
      <c r="CVC8" s="87"/>
      <c r="CVD8" s="87"/>
      <c r="CVE8" s="87"/>
      <c r="CVF8" s="87"/>
      <c r="CVG8" s="87"/>
      <c r="CVH8" s="87"/>
      <c r="CVI8" s="87"/>
      <c r="CVJ8" s="87"/>
      <c r="CVK8" s="87"/>
      <c r="CVL8" s="87"/>
      <c r="CVM8" s="87"/>
      <c r="CVN8" s="87"/>
      <c r="CVO8" s="87"/>
      <c r="CVP8" s="87"/>
      <c r="CVQ8" s="87"/>
      <c r="CVR8" s="87"/>
      <c r="CVS8" s="87"/>
      <c r="CVT8" s="87"/>
      <c r="CVU8" s="87"/>
      <c r="CVV8" s="87"/>
      <c r="CVW8" s="87"/>
      <c r="CVX8" s="87"/>
      <c r="CVY8" s="87"/>
      <c r="CVZ8" s="87"/>
      <c r="CWA8" s="87"/>
      <c r="CWB8" s="87"/>
      <c r="CWC8" s="87"/>
      <c r="CWD8" s="87"/>
      <c r="CWE8" s="87"/>
      <c r="CWF8" s="87"/>
      <c r="CWG8" s="87"/>
      <c r="CWH8" s="87"/>
      <c r="CWI8" s="87"/>
      <c r="CWJ8" s="87"/>
      <c r="CWK8" s="87"/>
      <c r="CWL8" s="87"/>
      <c r="CWM8" s="87"/>
      <c r="CWN8" s="87"/>
      <c r="CWO8" s="87"/>
      <c r="CWP8" s="87"/>
      <c r="CWQ8" s="87"/>
      <c r="CWR8" s="87"/>
      <c r="CWS8" s="87"/>
      <c r="CWT8" s="87"/>
      <c r="CWU8" s="87"/>
      <c r="CWV8" s="87"/>
      <c r="CWW8" s="87"/>
      <c r="CWX8" s="87"/>
      <c r="CWY8" s="87"/>
      <c r="CWZ8" s="87"/>
      <c r="CXA8" s="87"/>
      <c r="CXB8" s="87"/>
      <c r="CXC8" s="87"/>
      <c r="CXD8" s="87"/>
      <c r="CXE8" s="87"/>
      <c r="CXF8" s="87"/>
      <c r="CXG8" s="87"/>
      <c r="CXH8" s="87"/>
      <c r="CXI8" s="87"/>
      <c r="CXJ8" s="87"/>
      <c r="CXK8" s="87"/>
      <c r="CXL8" s="87"/>
      <c r="CXM8" s="87"/>
      <c r="CXN8" s="87"/>
      <c r="CXO8" s="87"/>
      <c r="CXP8" s="87"/>
      <c r="CXQ8" s="87"/>
      <c r="CXR8" s="87"/>
      <c r="CXS8" s="87"/>
      <c r="CXT8" s="87"/>
      <c r="CXU8" s="87"/>
      <c r="CXV8" s="87"/>
      <c r="CXW8" s="87"/>
      <c r="CXX8" s="87"/>
      <c r="CXY8" s="87"/>
      <c r="CXZ8" s="87"/>
      <c r="CYA8" s="87"/>
      <c r="CYB8" s="87"/>
      <c r="CYC8" s="87"/>
      <c r="CYD8" s="87"/>
      <c r="CYE8" s="87"/>
      <c r="CYF8" s="87"/>
      <c r="CYG8" s="87"/>
      <c r="CYH8" s="87"/>
      <c r="CYI8" s="87"/>
      <c r="CYJ8" s="87"/>
      <c r="CYK8" s="87"/>
      <c r="CYL8" s="87"/>
      <c r="CYM8" s="87"/>
      <c r="CYN8" s="87"/>
      <c r="CYO8" s="87"/>
      <c r="CYP8" s="87"/>
      <c r="CYQ8" s="87"/>
      <c r="CYR8" s="87"/>
      <c r="CYS8" s="87"/>
      <c r="CYT8" s="87"/>
      <c r="CYU8" s="87"/>
      <c r="CYV8" s="87"/>
      <c r="CYW8" s="87"/>
      <c r="CYX8" s="87"/>
      <c r="CYY8" s="87"/>
      <c r="CYZ8" s="87"/>
      <c r="CZA8" s="87"/>
      <c r="CZB8" s="87"/>
      <c r="CZC8" s="87"/>
      <c r="CZD8" s="87"/>
      <c r="CZE8" s="87"/>
      <c r="CZF8" s="87"/>
      <c r="CZG8" s="87"/>
      <c r="CZH8" s="87"/>
      <c r="CZI8" s="87"/>
      <c r="CZJ8" s="87"/>
      <c r="CZK8" s="87"/>
      <c r="CZL8" s="87"/>
      <c r="CZM8" s="87"/>
      <c r="CZN8" s="87"/>
      <c r="CZO8" s="87"/>
      <c r="CZP8" s="87"/>
      <c r="CZQ8" s="87"/>
      <c r="CZR8" s="87"/>
      <c r="CZS8" s="87"/>
      <c r="CZT8" s="87"/>
      <c r="CZU8" s="87"/>
      <c r="CZV8" s="87"/>
      <c r="CZW8" s="87"/>
      <c r="CZX8" s="87"/>
      <c r="CZY8" s="87"/>
      <c r="CZZ8" s="87"/>
      <c r="DAA8" s="87"/>
      <c r="DAB8" s="87"/>
      <c r="DAC8" s="87"/>
      <c r="DAD8" s="87"/>
      <c r="DAE8" s="87"/>
      <c r="DAF8" s="87"/>
      <c r="DAG8" s="87"/>
      <c r="DAH8" s="87"/>
      <c r="DAI8" s="87"/>
      <c r="DAJ8" s="87"/>
      <c r="DAK8" s="87"/>
      <c r="DAL8" s="87"/>
      <c r="DAM8" s="87"/>
      <c r="DAN8" s="87"/>
      <c r="DAO8" s="87"/>
      <c r="DAP8" s="87"/>
      <c r="DAQ8" s="87"/>
      <c r="DAR8" s="87"/>
      <c r="DAS8" s="87"/>
      <c r="DAT8" s="87"/>
      <c r="DAU8" s="87"/>
      <c r="DAV8" s="87"/>
      <c r="DAW8" s="87"/>
      <c r="DAX8" s="87"/>
      <c r="DAY8" s="87"/>
      <c r="DAZ8" s="87"/>
      <c r="DBA8" s="87"/>
      <c r="DBB8" s="87"/>
      <c r="DBC8" s="87"/>
      <c r="DBD8" s="87"/>
      <c r="DBE8" s="87"/>
      <c r="DBF8" s="87"/>
      <c r="DBG8" s="87"/>
      <c r="DBH8" s="87"/>
      <c r="DBI8" s="87"/>
      <c r="DBJ8" s="87"/>
      <c r="DBK8" s="87"/>
      <c r="DBL8" s="87"/>
      <c r="DBM8" s="87"/>
      <c r="DBN8" s="87"/>
      <c r="DBO8" s="87"/>
      <c r="DBP8" s="87"/>
      <c r="DBQ8" s="87"/>
      <c r="DBR8" s="87"/>
      <c r="DBS8" s="87"/>
      <c r="DBT8" s="87"/>
      <c r="DBU8" s="87"/>
      <c r="DBV8" s="87"/>
      <c r="DBW8" s="87"/>
      <c r="DBX8" s="87"/>
      <c r="DBY8" s="87"/>
      <c r="DBZ8" s="87"/>
      <c r="DCA8" s="87"/>
      <c r="DCB8" s="87"/>
      <c r="DCC8" s="87"/>
      <c r="DCD8" s="87"/>
      <c r="DCE8" s="87"/>
      <c r="DCF8" s="87"/>
      <c r="DCG8" s="87"/>
      <c r="DCH8" s="87"/>
      <c r="DCI8" s="87"/>
      <c r="DCJ8" s="87"/>
      <c r="DCK8" s="87"/>
      <c r="DCL8" s="87"/>
      <c r="DCM8" s="87"/>
      <c r="DCN8" s="87"/>
      <c r="DCO8" s="87"/>
      <c r="DCP8" s="87"/>
      <c r="DCQ8" s="87"/>
      <c r="DCR8" s="87"/>
      <c r="DCS8" s="87"/>
      <c r="DCT8" s="87"/>
      <c r="DCU8" s="87"/>
      <c r="DCV8" s="87"/>
      <c r="DCW8" s="87"/>
      <c r="DCX8" s="87"/>
      <c r="DCY8" s="87"/>
      <c r="DCZ8" s="87"/>
      <c r="DDA8" s="87"/>
      <c r="DDB8" s="87"/>
      <c r="DDC8" s="87"/>
      <c r="DDD8" s="87"/>
      <c r="DDE8" s="87"/>
      <c r="DDF8" s="87"/>
      <c r="DDG8" s="87"/>
      <c r="DDH8" s="87"/>
      <c r="DDI8" s="87"/>
      <c r="DDJ8" s="87"/>
      <c r="DDK8" s="87"/>
      <c r="DDL8" s="87"/>
      <c r="DDM8" s="87"/>
      <c r="DDN8" s="87"/>
      <c r="DDO8" s="87"/>
      <c r="DDP8" s="87"/>
      <c r="DDQ8" s="87"/>
      <c r="DDR8" s="87"/>
      <c r="DDS8" s="87"/>
      <c r="DDT8" s="87"/>
      <c r="DDU8" s="87"/>
      <c r="DDV8" s="87"/>
      <c r="DDW8" s="87"/>
      <c r="DDX8" s="87"/>
      <c r="DDY8" s="87"/>
      <c r="DDZ8" s="87"/>
      <c r="DEA8" s="87"/>
      <c r="DEB8" s="87"/>
      <c r="DEC8" s="87"/>
      <c r="DED8" s="87"/>
      <c r="DEE8" s="87"/>
      <c r="DEF8" s="87"/>
      <c r="DEG8" s="87"/>
      <c r="DEH8" s="87"/>
      <c r="DEI8" s="87"/>
      <c r="DEJ8" s="87"/>
      <c r="DEK8" s="87"/>
      <c r="DEL8" s="87"/>
      <c r="DEM8" s="87"/>
      <c r="DEN8" s="87"/>
      <c r="DEO8" s="87"/>
      <c r="DEP8" s="87"/>
      <c r="DEQ8" s="87"/>
      <c r="DER8" s="87"/>
      <c r="DES8" s="87"/>
      <c r="DET8" s="87"/>
      <c r="DEU8" s="87"/>
      <c r="DEV8" s="87"/>
      <c r="DEW8" s="87"/>
      <c r="DEX8" s="87"/>
      <c r="DEY8" s="87"/>
      <c r="DEZ8" s="87"/>
      <c r="DFA8" s="87"/>
      <c r="DFB8" s="87"/>
      <c r="DFC8" s="87"/>
      <c r="DFD8" s="87"/>
      <c r="DFE8" s="87"/>
      <c r="DFF8" s="87"/>
      <c r="DFG8" s="87"/>
      <c r="DFH8" s="87"/>
      <c r="DFI8" s="87"/>
      <c r="DFJ8" s="87"/>
      <c r="DFK8" s="87"/>
      <c r="DFL8" s="87"/>
      <c r="DFM8" s="87"/>
      <c r="DFN8" s="87"/>
      <c r="DFO8" s="87"/>
      <c r="DFP8" s="87"/>
      <c r="DFQ8" s="87"/>
      <c r="DFR8" s="87"/>
      <c r="DFS8" s="87"/>
      <c r="DFT8" s="87"/>
      <c r="DFU8" s="87"/>
      <c r="DFV8" s="87"/>
      <c r="DFW8" s="87"/>
      <c r="DFX8" s="87"/>
      <c r="DFY8" s="87"/>
      <c r="DFZ8" s="87"/>
      <c r="DGA8" s="87"/>
      <c r="DGB8" s="87"/>
      <c r="DGC8" s="87"/>
      <c r="DGD8" s="87"/>
      <c r="DGE8" s="87"/>
      <c r="DGF8" s="87"/>
      <c r="DGG8" s="87"/>
      <c r="DGH8" s="87"/>
      <c r="DGI8" s="87"/>
      <c r="DGJ8" s="87"/>
      <c r="DGK8" s="87"/>
      <c r="DGL8" s="87"/>
      <c r="DGM8" s="87"/>
      <c r="DGN8" s="87"/>
      <c r="DGO8" s="87"/>
      <c r="DGP8" s="87"/>
      <c r="DGQ8" s="87"/>
      <c r="DGR8" s="87"/>
      <c r="DGS8" s="87"/>
      <c r="DGT8" s="87"/>
      <c r="DGU8" s="87"/>
      <c r="DGV8" s="87"/>
      <c r="DGW8" s="87"/>
      <c r="DGX8" s="87"/>
      <c r="DGY8" s="87"/>
      <c r="DGZ8" s="87"/>
      <c r="DHA8" s="87"/>
      <c r="DHB8" s="87"/>
      <c r="DHC8" s="87"/>
      <c r="DHD8" s="87"/>
      <c r="DHE8" s="87"/>
      <c r="DHF8" s="87"/>
      <c r="DHG8" s="87"/>
      <c r="DHH8" s="87"/>
      <c r="DHI8" s="87"/>
      <c r="DHJ8" s="87"/>
      <c r="DHK8" s="87"/>
      <c r="DHL8" s="87"/>
      <c r="DHM8" s="87"/>
      <c r="DHN8" s="87"/>
      <c r="DHO8" s="87"/>
      <c r="DHP8" s="87"/>
      <c r="DHQ8" s="87"/>
      <c r="DHR8" s="87"/>
      <c r="DHS8" s="87"/>
      <c r="DHT8" s="87"/>
      <c r="DHU8" s="87"/>
      <c r="DHV8" s="87"/>
      <c r="DHW8" s="87"/>
      <c r="DHX8" s="87"/>
      <c r="DHY8" s="87"/>
      <c r="DHZ8" s="87"/>
      <c r="DIA8" s="87"/>
      <c r="DIB8" s="87"/>
      <c r="DIC8" s="87"/>
      <c r="DID8" s="87"/>
      <c r="DIE8" s="87"/>
      <c r="DIF8" s="87"/>
      <c r="DIG8" s="87"/>
      <c r="DIH8" s="87"/>
      <c r="DII8" s="87"/>
      <c r="DIJ8" s="87"/>
      <c r="DIK8" s="87"/>
      <c r="DIL8" s="87"/>
      <c r="DIM8" s="87"/>
      <c r="DIN8" s="87"/>
      <c r="DIO8" s="87"/>
      <c r="DIP8" s="87"/>
      <c r="DIQ8" s="87"/>
      <c r="DIR8" s="87"/>
      <c r="DIS8" s="87"/>
      <c r="DIT8" s="87"/>
      <c r="DIU8" s="87"/>
      <c r="DIV8" s="87"/>
      <c r="DIW8" s="87"/>
      <c r="DIX8" s="87"/>
      <c r="DIY8" s="87"/>
      <c r="DIZ8" s="87"/>
      <c r="DJA8" s="87"/>
      <c r="DJB8" s="87"/>
      <c r="DJC8" s="87"/>
      <c r="DJD8" s="87"/>
      <c r="DJE8" s="87"/>
      <c r="DJF8" s="87"/>
      <c r="DJG8" s="87"/>
      <c r="DJH8" s="87"/>
      <c r="DJI8" s="87"/>
      <c r="DJJ8" s="87"/>
      <c r="DJK8" s="87"/>
      <c r="DJL8" s="87"/>
      <c r="DJM8" s="87"/>
      <c r="DJN8" s="87"/>
      <c r="DJO8" s="87"/>
      <c r="DJP8" s="87"/>
      <c r="DJQ8" s="87"/>
      <c r="DJR8" s="87"/>
      <c r="DJS8" s="87"/>
      <c r="DJT8" s="87"/>
      <c r="DJU8" s="87"/>
      <c r="DJV8" s="87"/>
      <c r="DJW8" s="87"/>
      <c r="DJX8" s="87"/>
      <c r="DJY8" s="87"/>
      <c r="DJZ8" s="87"/>
      <c r="DKA8" s="87"/>
      <c r="DKB8" s="87"/>
      <c r="DKC8" s="87"/>
      <c r="DKD8" s="87"/>
      <c r="DKE8" s="87"/>
      <c r="DKF8" s="87"/>
      <c r="DKG8" s="87"/>
      <c r="DKH8" s="87"/>
      <c r="DKI8" s="87"/>
      <c r="DKJ8" s="87"/>
      <c r="DKK8" s="87"/>
      <c r="DKL8" s="87"/>
      <c r="DKM8" s="87"/>
      <c r="DKN8" s="87"/>
      <c r="DKO8" s="87"/>
      <c r="DKP8" s="87"/>
      <c r="DKQ8" s="87"/>
      <c r="DKR8" s="87"/>
      <c r="DKS8" s="87"/>
      <c r="DKT8" s="87"/>
      <c r="DKU8" s="87"/>
      <c r="DKV8" s="87"/>
      <c r="DKW8" s="87"/>
      <c r="DKX8" s="87"/>
      <c r="DKY8" s="87"/>
      <c r="DKZ8" s="87"/>
      <c r="DLA8" s="87"/>
      <c r="DLB8" s="87"/>
      <c r="DLC8" s="87"/>
      <c r="DLD8" s="87"/>
      <c r="DLE8" s="87"/>
      <c r="DLF8" s="87"/>
      <c r="DLG8" s="87"/>
      <c r="DLH8" s="87"/>
      <c r="DLI8" s="87"/>
      <c r="DLJ8" s="87"/>
      <c r="DLK8" s="87"/>
      <c r="DLL8" s="87"/>
      <c r="DLM8" s="87"/>
      <c r="DLN8" s="87"/>
      <c r="DLO8" s="87"/>
      <c r="DLP8" s="87"/>
      <c r="DLQ8" s="87"/>
      <c r="DLR8" s="87"/>
      <c r="DLS8" s="87"/>
      <c r="DLT8" s="87"/>
      <c r="DLU8" s="87"/>
      <c r="DLV8" s="87"/>
      <c r="DLW8" s="87"/>
      <c r="DLX8" s="87"/>
      <c r="DLY8" s="87"/>
      <c r="DLZ8" s="87"/>
      <c r="DMA8" s="87"/>
      <c r="DMB8" s="87"/>
      <c r="DMC8" s="87"/>
      <c r="DMD8" s="87"/>
      <c r="DME8" s="87"/>
      <c r="DMF8" s="87"/>
      <c r="DMG8" s="87"/>
      <c r="DMH8" s="87"/>
      <c r="DMI8" s="87"/>
      <c r="DMJ8" s="87"/>
      <c r="DMK8" s="87"/>
      <c r="DML8" s="87"/>
      <c r="DMM8" s="87"/>
      <c r="DMN8" s="87"/>
      <c r="DMO8" s="87"/>
      <c r="DMP8" s="87"/>
      <c r="DMQ8" s="87"/>
      <c r="DMR8" s="87"/>
      <c r="DMS8" s="87"/>
      <c r="DMT8" s="87"/>
      <c r="DMU8" s="87"/>
      <c r="DMV8" s="87"/>
      <c r="DMW8" s="87"/>
      <c r="DMX8" s="87"/>
      <c r="DMY8" s="87"/>
      <c r="DMZ8" s="87"/>
      <c r="DNA8" s="87"/>
      <c r="DNB8" s="87"/>
      <c r="DNC8" s="87"/>
      <c r="DND8" s="87"/>
      <c r="DNE8" s="87"/>
      <c r="DNF8" s="87"/>
      <c r="DNG8" s="87"/>
      <c r="DNH8" s="87"/>
      <c r="DNI8" s="87"/>
      <c r="DNJ8" s="87"/>
      <c r="DNK8" s="87"/>
      <c r="DNL8" s="87"/>
      <c r="DNM8" s="87"/>
      <c r="DNN8" s="87"/>
      <c r="DNO8" s="87"/>
      <c r="DNP8" s="87"/>
      <c r="DNQ8" s="87"/>
      <c r="DNR8" s="87"/>
      <c r="DNS8" s="87"/>
      <c r="DNT8" s="87"/>
      <c r="DNU8" s="87"/>
      <c r="DNV8" s="87"/>
      <c r="DNW8" s="87"/>
      <c r="DNX8" s="87"/>
      <c r="DNY8" s="87"/>
      <c r="DNZ8" s="87"/>
      <c r="DOA8" s="87"/>
      <c r="DOB8" s="87"/>
      <c r="DOC8" s="87"/>
      <c r="DOD8" s="87"/>
      <c r="DOE8" s="87"/>
      <c r="DOF8" s="87"/>
      <c r="DOG8" s="87"/>
      <c r="DOH8" s="87"/>
      <c r="DOI8" s="87"/>
      <c r="DOJ8" s="87"/>
      <c r="DOK8" s="87"/>
      <c r="DOL8" s="87"/>
      <c r="DOM8" s="87"/>
      <c r="DON8" s="87"/>
      <c r="DOO8" s="87"/>
      <c r="DOP8" s="87"/>
      <c r="DOQ8" s="87"/>
      <c r="DOR8" s="87"/>
      <c r="DOS8" s="87"/>
      <c r="DOT8" s="87"/>
      <c r="DOU8" s="87"/>
      <c r="DOV8" s="87"/>
      <c r="DOW8" s="87"/>
      <c r="DOX8" s="87"/>
      <c r="DOY8" s="87"/>
      <c r="DOZ8" s="87"/>
      <c r="DPA8" s="87"/>
      <c r="DPB8" s="87"/>
      <c r="DPC8" s="87"/>
      <c r="DPD8" s="87"/>
      <c r="DPE8" s="87"/>
      <c r="DPF8" s="87"/>
      <c r="DPG8" s="87"/>
      <c r="DPH8" s="87"/>
      <c r="DPI8" s="87"/>
      <c r="DPJ8" s="87"/>
      <c r="DPK8" s="87"/>
      <c r="DPL8" s="87"/>
      <c r="DPM8" s="87"/>
      <c r="DPN8" s="87"/>
      <c r="DPO8" s="87"/>
      <c r="DPP8" s="87"/>
      <c r="DPQ8" s="87"/>
      <c r="DPR8" s="87"/>
      <c r="DPS8" s="87"/>
      <c r="DPT8" s="87"/>
      <c r="DPU8" s="87"/>
      <c r="DPV8" s="87"/>
      <c r="DPW8" s="87"/>
      <c r="DPX8" s="87"/>
      <c r="DPY8" s="87"/>
      <c r="DPZ8" s="87"/>
      <c r="DQA8" s="87"/>
      <c r="DQB8" s="87"/>
      <c r="DQC8" s="87"/>
      <c r="DQD8" s="87"/>
      <c r="DQE8" s="87"/>
      <c r="DQF8" s="87"/>
      <c r="DQG8" s="87"/>
      <c r="DQH8" s="87"/>
      <c r="DQI8" s="87"/>
      <c r="DQJ8" s="87"/>
      <c r="DQK8" s="87"/>
      <c r="DQL8" s="87"/>
      <c r="DQM8" s="87"/>
      <c r="DQN8" s="87"/>
      <c r="DQO8" s="87"/>
      <c r="DQP8" s="87"/>
      <c r="DQQ8" s="87"/>
      <c r="DQR8" s="87"/>
      <c r="DQS8" s="87"/>
      <c r="DQT8" s="87"/>
      <c r="DQU8" s="87"/>
      <c r="DQV8" s="87"/>
      <c r="DQW8" s="87"/>
      <c r="DQX8" s="87"/>
      <c r="DQY8" s="87"/>
      <c r="DQZ8" s="87"/>
      <c r="DRA8" s="87"/>
      <c r="DRB8" s="87"/>
      <c r="DRC8" s="87"/>
      <c r="DRD8" s="87"/>
      <c r="DRE8" s="87"/>
      <c r="DRF8" s="87"/>
      <c r="DRG8" s="87"/>
      <c r="DRH8" s="87"/>
      <c r="DRI8" s="87"/>
      <c r="DRJ8" s="87"/>
      <c r="DRK8" s="87"/>
      <c r="DRL8" s="87"/>
      <c r="DRM8" s="87"/>
      <c r="DRN8" s="87"/>
      <c r="DRO8" s="87"/>
      <c r="DRP8" s="87"/>
      <c r="DRQ8" s="87"/>
      <c r="DRR8" s="87"/>
      <c r="DRS8" s="87"/>
      <c r="DRT8" s="87"/>
      <c r="DRU8" s="87"/>
      <c r="DRV8" s="87"/>
      <c r="DRW8" s="87"/>
      <c r="DRX8" s="87"/>
      <c r="DRY8" s="87"/>
      <c r="DRZ8" s="87"/>
      <c r="DSA8" s="87"/>
      <c r="DSB8" s="87"/>
      <c r="DSC8" s="87"/>
      <c r="DSD8" s="87"/>
      <c r="DSE8" s="87"/>
      <c r="DSF8" s="87"/>
      <c r="DSG8" s="87"/>
      <c r="DSH8" s="87"/>
      <c r="DSI8" s="87"/>
      <c r="DSJ8" s="87"/>
      <c r="DSK8" s="87"/>
      <c r="DSL8" s="87"/>
      <c r="DSM8" s="87"/>
      <c r="DSN8" s="87"/>
      <c r="DSO8" s="87"/>
      <c r="DSP8" s="87"/>
      <c r="DSQ8" s="87"/>
      <c r="DSR8" s="87"/>
      <c r="DSS8" s="87"/>
      <c r="DST8" s="87"/>
      <c r="DSU8" s="87"/>
      <c r="DSV8" s="87"/>
      <c r="DSW8" s="87"/>
      <c r="DSX8" s="87"/>
      <c r="DSY8" s="87"/>
      <c r="DSZ8" s="87"/>
      <c r="DTA8" s="87"/>
      <c r="DTB8" s="87"/>
      <c r="DTC8" s="87"/>
      <c r="DTD8" s="87"/>
      <c r="DTE8" s="87"/>
      <c r="DTF8" s="87"/>
      <c r="DTG8" s="87"/>
      <c r="DTH8" s="87"/>
      <c r="DTI8" s="87"/>
      <c r="DTJ8" s="87"/>
      <c r="DTK8" s="87"/>
      <c r="DTL8" s="87"/>
      <c r="DTM8" s="87"/>
      <c r="DTN8" s="87"/>
      <c r="DTO8" s="87"/>
      <c r="DTP8" s="87"/>
      <c r="DTQ8" s="87"/>
      <c r="DTR8" s="87"/>
      <c r="DTS8" s="87"/>
      <c r="DTT8" s="87"/>
      <c r="DTU8" s="87"/>
      <c r="DTV8" s="87"/>
      <c r="DTW8" s="87"/>
      <c r="DTX8" s="87"/>
      <c r="DTY8" s="87"/>
      <c r="DTZ8" s="87"/>
      <c r="DUA8" s="87"/>
      <c r="DUB8" s="87"/>
      <c r="DUC8" s="87"/>
      <c r="DUD8" s="87"/>
      <c r="DUE8" s="87"/>
      <c r="DUF8" s="87"/>
      <c r="DUG8" s="87"/>
      <c r="DUH8" s="87"/>
      <c r="DUI8" s="87"/>
      <c r="DUJ8" s="87"/>
      <c r="DUK8" s="87"/>
      <c r="DUL8" s="87"/>
      <c r="DUM8" s="87"/>
      <c r="DUN8" s="87"/>
      <c r="DUO8" s="87"/>
      <c r="DUP8" s="87"/>
      <c r="DUQ8" s="87"/>
      <c r="DUR8" s="87"/>
      <c r="DUS8" s="87"/>
      <c r="DUT8" s="87"/>
      <c r="DUU8" s="87"/>
      <c r="DUV8" s="87"/>
      <c r="DUW8" s="87"/>
      <c r="DUX8" s="87"/>
      <c r="DUY8" s="87"/>
      <c r="DUZ8" s="87"/>
      <c r="DVA8" s="87"/>
      <c r="DVB8" s="87"/>
      <c r="DVC8" s="87"/>
      <c r="DVD8" s="87"/>
      <c r="DVE8" s="87"/>
      <c r="DVF8" s="87"/>
      <c r="DVG8" s="87"/>
      <c r="DVH8" s="87"/>
      <c r="DVI8" s="87"/>
      <c r="DVJ8" s="87"/>
      <c r="DVK8" s="87"/>
      <c r="DVL8" s="87"/>
      <c r="DVM8" s="87"/>
      <c r="DVN8" s="87"/>
      <c r="DVO8" s="87"/>
      <c r="DVP8" s="87"/>
      <c r="DVQ8" s="87"/>
      <c r="DVR8" s="87"/>
      <c r="DVS8" s="87"/>
      <c r="DVT8" s="87"/>
      <c r="DVU8" s="87"/>
      <c r="DVV8" s="87"/>
      <c r="DVW8" s="87"/>
      <c r="DVX8" s="87"/>
      <c r="DVY8" s="87"/>
      <c r="DVZ8" s="87"/>
      <c r="DWA8" s="87"/>
      <c r="DWB8" s="87"/>
      <c r="DWC8" s="87"/>
      <c r="DWD8" s="87"/>
      <c r="DWE8" s="87"/>
      <c r="DWF8" s="87"/>
      <c r="DWG8" s="87"/>
      <c r="DWH8" s="87"/>
      <c r="DWI8" s="87"/>
      <c r="DWJ8" s="87"/>
      <c r="DWK8" s="87"/>
      <c r="DWL8" s="87"/>
      <c r="DWM8" s="87"/>
      <c r="DWN8" s="87"/>
      <c r="DWO8" s="87"/>
      <c r="DWP8" s="87"/>
      <c r="DWQ8" s="87"/>
      <c r="DWR8" s="87"/>
      <c r="DWS8" s="87"/>
      <c r="DWT8" s="87"/>
      <c r="DWU8" s="87"/>
      <c r="DWV8" s="87"/>
      <c r="DWW8" s="87"/>
      <c r="DWX8" s="87"/>
      <c r="DWY8" s="87"/>
      <c r="DWZ8" s="87"/>
      <c r="DXA8" s="87"/>
      <c r="DXB8" s="87"/>
      <c r="DXC8" s="87"/>
      <c r="DXD8" s="87"/>
      <c r="DXE8" s="87"/>
      <c r="DXF8" s="87"/>
      <c r="DXG8" s="87"/>
      <c r="DXH8" s="87"/>
      <c r="DXI8" s="87"/>
      <c r="DXJ8" s="87"/>
      <c r="DXK8" s="87"/>
      <c r="DXL8" s="87"/>
      <c r="DXM8" s="87"/>
      <c r="DXN8" s="87"/>
      <c r="DXO8" s="87"/>
      <c r="DXP8" s="87"/>
      <c r="DXQ8" s="87"/>
      <c r="DXR8" s="87"/>
      <c r="DXS8" s="87"/>
      <c r="DXT8" s="87"/>
      <c r="DXU8" s="87"/>
      <c r="DXV8" s="87"/>
      <c r="DXW8" s="87"/>
      <c r="DXX8" s="87"/>
      <c r="DXY8" s="87"/>
      <c r="DXZ8" s="87"/>
      <c r="DYA8" s="87"/>
      <c r="DYB8" s="87"/>
      <c r="DYC8" s="87"/>
      <c r="DYD8" s="87"/>
      <c r="DYE8" s="87"/>
      <c r="DYF8" s="87"/>
      <c r="DYG8" s="87"/>
      <c r="DYH8" s="87"/>
      <c r="DYI8" s="87"/>
      <c r="DYJ8" s="87"/>
      <c r="DYK8" s="87"/>
      <c r="DYL8" s="87"/>
      <c r="DYM8" s="87"/>
      <c r="DYN8" s="87"/>
      <c r="DYO8" s="87"/>
      <c r="DYP8" s="87"/>
      <c r="DYQ8" s="87"/>
      <c r="DYR8" s="87"/>
      <c r="DYS8" s="87"/>
      <c r="DYT8" s="87"/>
      <c r="DYU8" s="87"/>
      <c r="DYV8" s="87"/>
      <c r="DYW8" s="87"/>
      <c r="DYX8" s="87"/>
      <c r="DYY8" s="87"/>
      <c r="DYZ8" s="87"/>
      <c r="DZA8" s="87"/>
      <c r="DZB8" s="87"/>
      <c r="DZC8" s="87"/>
      <c r="DZD8" s="87"/>
      <c r="DZE8" s="87"/>
      <c r="DZF8" s="87"/>
      <c r="DZG8" s="87"/>
      <c r="DZH8" s="87"/>
      <c r="DZI8" s="87"/>
      <c r="DZJ8" s="87"/>
      <c r="DZK8" s="87"/>
      <c r="DZL8" s="87"/>
      <c r="DZM8" s="87"/>
      <c r="DZN8" s="87"/>
      <c r="DZO8" s="87"/>
      <c r="DZP8" s="87"/>
      <c r="DZQ8" s="87"/>
      <c r="DZR8" s="87"/>
      <c r="DZS8" s="87"/>
      <c r="DZT8" s="87"/>
      <c r="DZU8" s="87"/>
      <c r="DZV8" s="87"/>
      <c r="DZW8" s="87"/>
      <c r="DZX8" s="87"/>
      <c r="DZY8" s="87"/>
      <c r="DZZ8" s="87"/>
      <c r="EAA8" s="87"/>
      <c r="EAB8" s="87"/>
      <c r="EAC8" s="87"/>
      <c r="EAD8" s="87"/>
      <c r="EAE8" s="87"/>
      <c r="EAF8" s="87"/>
      <c r="EAG8" s="87"/>
      <c r="EAH8" s="87"/>
      <c r="EAI8" s="87"/>
      <c r="EAJ8" s="87"/>
      <c r="EAK8" s="87"/>
      <c r="EAL8" s="87"/>
      <c r="EAM8" s="87"/>
      <c r="EAN8" s="87"/>
      <c r="EAO8" s="87"/>
      <c r="EAP8" s="87"/>
      <c r="EAQ8" s="87"/>
      <c r="EAR8" s="87"/>
      <c r="EAS8" s="87"/>
      <c r="EAT8" s="87"/>
      <c r="EAU8" s="87"/>
      <c r="EAV8" s="87"/>
      <c r="EAW8" s="87"/>
      <c r="EAX8" s="87"/>
      <c r="EAY8" s="87"/>
      <c r="EAZ8" s="87"/>
      <c r="EBA8" s="87"/>
      <c r="EBB8" s="87"/>
      <c r="EBC8" s="87"/>
      <c r="EBD8" s="87"/>
      <c r="EBE8" s="87"/>
      <c r="EBF8" s="87"/>
      <c r="EBG8" s="87"/>
      <c r="EBH8" s="87"/>
      <c r="EBI8" s="87"/>
      <c r="EBJ8" s="87"/>
      <c r="EBK8" s="87"/>
      <c r="EBL8" s="87"/>
      <c r="EBM8" s="87"/>
      <c r="EBN8" s="87"/>
      <c r="EBO8" s="87"/>
      <c r="EBP8" s="87"/>
      <c r="EBQ8" s="87"/>
      <c r="EBR8" s="87"/>
      <c r="EBS8" s="87"/>
      <c r="EBT8" s="87"/>
      <c r="EBU8" s="87"/>
      <c r="EBV8" s="87"/>
      <c r="EBW8" s="87"/>
      <c r="EBX8" s="87"/>
      <c r="EBY8" s="87"/>
      <c r="EBZ8" s="87"/>
      <c r="ECA8" s="87"/>
      <c r="ECB8" s="87"/>
      <c r="ECC8" s="87"/>
      <c r="ECD8" s="87"/>
      <c r="ECE8" s="87"/>
      <c r="ECF8" s="87"/>
      <c r="ECG8" s="87"/>
      <c r="ECH8" s="87"/>
      <c r="ECI8" s="87"/>
      <c r="ECJ8" s="87"/>
      <c r="ECK8" s="87"/>
      <c r="ECL8" s="87"/>
      <c r="ECM8" s="87"/>
      <c r="ECN8" s="87"/>
      <c r="ECO8" s="87"/>
      <c r="ECP8" s="87"/>
      <c r="ECQ8" s="87"/>
      <c r="ECR8" s="87"/>
      <c r="ECS8" s="87"/>
      <c r="ECT8" s="87"/>
      <c r="ECU8" s="87"/>
      <c r="ECV8" s="87"/>
      <c r="ECW8" s="87"/>
      <c r="ECX8" s="87"/>
      <c r="ECY8" s="87"/>
      <c r="ECZ8" s="87"/>
      <c r="EDA8" s="87"/>
      <c r="EDB8" s="87"/>
      <c r="EDC8" s="87"/>
      <c r="EDD8" s="87"/>
      <c r="EDE8" s="87"/>
      <c r="EDF8" s="87"/>
      <c r="EDG8" s="87"/>
      <c r="EDH8" s="87"/>
      <c r="EDI8" s="87"/>
      <c r="EDJ8" s="87"/>
      <c r="EDK8" s="87"/>
      <c r="EDL8" s="87"/>
      <c r="EDM8" s="87"/>
      <c r="EDN8" s="87"/>
      <c r="EDO8" s="87"/>
      <c r="EDP8" s="87"/>
      <c r="EDQ8" s="87"/>
      <c r="EDR8" s="87"/>
      <c r="EDS8" s="87"/>
      <c r="EDT8" s="87"/>
      <c r="EDU8" s="87"/>
      <c r="EDV8" s="87"/>
      <c r="EDW8" s="87"/>
      <c r="EDX8" s="87"/>
      <c r="EDY8" s="87"/>
      <c r="EDZ8" s="87"/>
      <c r="EEA8" s="87"/>
      <c r="EEB8" s="87"/>
      <c r="EEC8" s="87"/>
      <c r="EED8" s="87"/>
      <c r="EEE8" s="87"/>
      <c r="EEF8" s="87"/>
      <c r="EEG8" s="87"/>
      <c r="EEH8" s="87"/>
      <c r="EEI8" s="87"/>
      <c r="EEJ8" s="87"/>
      <c r="EEK8" s="87"/>
      <c r="EEL8" s="87"/>
      <c r="EEM8" s="87"/>
      <c r="EEN8" s="87"/>
      <c r="EEO8" s="87"/>
      <c r="EEP8" s="87"/>
      <c r="EEQ8" s="87"/>
      <c r="EER8" s="87"/>
      <c r="EES8" s="87"/>
      <c r="EET8" s="87"/>
      <c r="EEU8" s="87"/>
      <c r="EEV8" s="87"/>
      <c r="EEW8" s="87"/>
      <c r="EEX8" s="87"/>
      <c r="EEY8" s="87"/>
      <c r="EEZ8" s="87"/>
      <c r="EFA8" s="87"/>
      <c r="EFB8" s="87"/>
      <c r="EFC8" s="87"/>
      <c r="EFD8" s="87"/>
      <c r="EFE8" s="87"/>
      <c r="EFF8" s="87"/>
      <c r="EFG8" s="87"/>
      <c r="EFH8" s="87"/>
      <c r="EFI8" s="87"/>
      <c r="EFJ8" s="87"/>
      <c r="EFK8" s="87"/>
      <c r="EFL8" s="87"/>
      <c r="EFM8" s="87"/>
      <c r="EFN8" s="87"/>
      <c r="EFO8" s="87"/>
      <c r="EFP8" s="87"/>
      <c r="EFQ8" s="87"/>
      <c r="EFR8" s="87"/>
      <c r="EFS8" s="87"/>
      <c r="EFT8" s="87"/>
      <c r="EFU8" s="87"/>
      <c r="EFV8" s="87"/>
      <c r="EFW8" s="87"/>
      <c r="EFX8" s="87"/>
      <c r="EFY8" s="87"/>
      <c r="EFZ8" s="87"/>
      <c r="EGA8" s="87"/>
      <c r="EGB8" s="87"/>
      <c r="EGC8" s="87"/>
      <c r="EGD8" s="87"/>
      <c r="EGE8" s="87"/>
      <c r="EGF8" s="87"/>
      <c r="EGG8" s="87"/>
      <c r="EGH8" s="87"/>
      <c r="EGI8" s="87"/>
      <c r="EGJ8" s="87"/>
      <c r="EGK8" s="87"/>
    </row>
    <row r="9" spans="1:3573" s="89" customFormat="1" ht="25.7" customHeight="1" x14ac:dyDescent="0.25">
      <c r="A9" s="189"/>
      <c r="B9" s="190" t="s">
        <v>271</v>
      </c>
      <c r="C9" s="191">
        <v>6</v>
      </c>
      <c r="D9" s="192"/>
      <c r="E9" s="193"/>
      <c r="F9" s="193"/>
      <c r="G9" s="194" t="e">
        <f>#REF!+#REF!</f>
        <v>#REF!</v>
      </c>
      <c r="H9" s="194" t="e">
        <f>#REF!+#REF!</f>
        <v>#REF!</v>
      </c>
      <c r="I9" s="194" t="e">
        <f>#REF!+#REF!</f>
        <v>#REF!</v>
      </c>
      <c r="J9" s="194"/>
      <c r="K9" s="194"/>
      <c r="L9" s="195">
        <f>SUM(L10:L33)</f>
        <v>10554.6</v>
      </c>
      <c r="M9" s="195">
        <f>SUM(M10:M33)</f>
        <v>3321.7400000000002</v>
      </c>
      <c r="N9" s="195">
        <f>SUM(N10:N33)</f>
        <v>4606.84</v>
      </c>
      <c r="O9" s="194"/>
      <c r="P9" s="189"/>
    </row>
    <row r="10" spans="1:3573" s="89" customFormat="1" ht="43.7" customHeight="1" x14ac:dyDescent="0.25">
      <c r="A10" s="191">
        <v>1</v>
      </c>
      <c r="B10" s="196" t="s">
        <v>206</v>
      </c>
      <c r="C10" s="197" t="s">
        <v>207</v>
      </c>
      <c r="D10" s="197" t="s">
        <v>149</v>
      </c>
      <c r="E10" s="198" t="s">
        <v>35</v>
      </c>
      <c r="F10" s="197" t="s">
        <v>19</v>
      </c>
      <c r="G10" s="199">
        <f>G11+G14</f>
        <v>2274</v>
      </c>
      <c r="H10" s="199">
        <f>SUM(H12:H14)</f>
        <v>600.20000000000005</v>
      </c>
      <c r="I10" s="199">
        <f>SUM(I12:I14)</f>
        <v>840.2</v>
      </c>
      <c r="J10" s="199"/>
      <c r="K10" s="200" t="s">
        <v>20</v>
      </c>
      <c r="L10" s="199"/>
      <c r="M10" s="199"/>
      <c r="N10" s="199"/>
      <c r="O10" s="199"/>
      <c r="P10" s="201" t="s">
        <v>208</v>
      </c>
    </row>
    <row r="11" spans="1:3573" s="89" customFormat="1" ht="25.7" customHeight="1" x14ac:dyDescent="0.25">
      <c r="A11" s="202"/>
      <c r="B11" s="203" t="s">
        <v>105</v>
      </c>
      <c r="C11" s="202"/>
      <c r="D11" s="202"/>
      <c r="E11" s="204"/>
      <c r="F11" s="204"/>
      <c r="G11" s="205">
        <v>1486</v>
      </c>
      <c r="H11" s="206"/>
      <c r="I11" s="206"/>
      <c r="J11" s="206"/>
      <c r="K11" s="207"/>
      <c r="L11" s="205">
        <v>2274</v>
      </c>
      <c r="M11" s="206"/>
      <c r="N11" s="206"/>
      <c r="O11" s="206"/>
      <c r="P11" s="208"/>
    </row>
    <row r="12" spans="1:3573" s="87" customFormat="1" ht="25.7" customHeight="1" x14ac:dyDescent="0.25">
      <c r="A12" s="202"/>
      <c r="B12" s="203" t="s">
        <v>126</v>
      </c>
      <c r="C12" s="202"/>
      <c r="D12" s="202"/>
      <c r="E12" s="204"/>
      <c r="F12" s="204"/>
      <c r="G12" s="206"/>
      <c r="H12" s="209">
        <v>240</v>
      </c>
      <c r="I12" s="210">
        <v>480</v>
      </c>
      <c r="J12" s="402" t="s">
        <v>209</v>
      </c>
      <c r="K12" s="207"/>
      <c r="L12" s="206"/>
      <c r="M12" s="211">
        <v>240</v>
      </c>
      <c r="N12" s="205">
        <v>480</v>
      </c>
      <c r="O12" s="402" t="s">
        <v>209</v>
      </c>
      <c r="P12" s="208"/>
    </row>
    <row r="13" spans="1:3573" s="89" customFormat="1" ht="25.7" customHeight="1" x14ac:dyDescent="0.25">
      <c r="A13" s="202"/>
      <c r="B13" s="212" t="s">
        <v>210</v>
      </c>
      <c r="C13" s="202"/>
      <c r="D13" s="202"/>
      <c r="E13" s="204"/>
      <c r="F13" s="204"/>
      <c r="G13" s="206"/>
      <c r="H13" s="213"/>
      <c r="I13" s="214"/>
      <c r="J13" s="403"/>
      <c r="K13" s="207"/>
      <c r="L13" s="206"/>
      <c r="M13" s="215">
        <v>100</v>
      </c>
      <c r="N13" s="216">
        <v>100</v>
      </c>
      <c r="O13" s="403"/>
      <c r="P13" s="217" t="s">
        <v>211</v>
      </c>
    </row>
    <row r="14" spans="1:3573" s="89" customFormat="1" ht="25.7" customHeight="1" x14ac:dyDescent="0.25">
      <c r="A14" s="202"/>
      <c r="B14" s="203" t="s">
        <v>146</v>
      </c>
      <c r="C14" s="202"/>
      <c r="D14" s="202"/>
      <c r="E14" s="204"/>
      <c r="F14" s="204"/>
      <c r="G14" s="206">
        <v>788</v>
      </c>
      <c r="H14" s="209">
        <v>360.2</v>
      </c>
      <c r="I14" s="210">
        <v>360.2</v>
      </c>
      <c r="J14" s="404"/>
      <c r="K14" s="207"/>
      <c r="L14" s="206"/>
      <c r="M14" s="211">
        <v>360.2</v>
      </c>
      <c r="N14" s="205">
        <v>360.2</v>
      </c>
      <c r="O14" s="404"/>
      <c r="P14" s="208"/>
    </row>
    <row r="15" spans="1:3573" s="89" customFormat="1" ht="119.45" customHeight="1" x14ac:dyDescent="0.25">
      <c r="A15" s="191">
        <v>2</v>
      </c>
      <c r="B15" s="196" t="s">
        <v>212</v>
      </c>
      <c r="C15" s="197" t="s">
        <v>213</v>
      </c>
      <c r="D15" s="218" t="s">
        <v>214</v>
      </c>
      <c r="E15" s="198" t="s">
        <v>35</v>
      </c>
      <c r="F15" s="197" t="s">
        <v>19</v>
      </c>
      <c r="G15" s="199">
        <v>1142</v>
      </c>
      <c r="H15" s="199">
        <f>SUM(H17:H23)</f>
        <v>401</v>
      </c>
      <c r="I15" s="199">
        <f>SUM(I17:I23)</f>
        <v>602</v>
      </c>
      <c r="J15" s="199"/>
      <c r="K15" s="200" t="s">
        <v>20</v>
      </c>
      <c r="L15" s="199"/>
      <c r="M15" s="199"/>
      <c r="N15" s="199"/>
      <c r="O15" s="199"/>
      <c r="P15" s="197" t="s">
        <v>215</v>
      </c>
    </row>
    <row r="16" spans="1:3573" s="89" customFormat="1" ht="25.7" customHeight="1" x14ac:dyDescent="0.25">
      <c r="A16" s="202"/>
      <c r="B16" s="219" t="s">
        <v>105</v>
      </c>
      <c r="C16" s="202"/>
      <c r="D16" s="202"/>
      <c r="E16" s="204"/>
      <c r="F16" s="204"/>
      <c r="G16" s="206">
        <v>1142</v>
      </c>
      <c r="H16" s="206"/>
      <c r="I16" s="206"/>
      <c r="J16" s="405" t="s">
        <v>216</v>
      </c>
      <c r="K16" s="207"/>
      <c r="L16" s="206">
        <v>1506.2</v>
      </c>
      <c r="M16" s="206"/>
      <c r="N16" s="206"/>
      <c r="O16" s="405" t="s">
        <v>216</v>
      </c>
      <c r="P16" s="208"/>
    </row>
    <row r="17" spans="1:3573" s="89" customFormat="1" ht="42.75" customHeight="1" x14ac:dyDescent="0.25">
      <c r="A17" s="202"/>
      <c r="B17" s="220" t="s">
        <v>217</v>
      </c>
      <c r="C17" s="202"/>
      <c r="D17" s="197"/>
      <c r="E17" s="204"/>
      <c r="F17" s="204"/>
      <c r="G17" s="206"/>
      <c r="H17" s="206">
        <v>100</v>
      </c>
      <c r="I17" s="206">
        <v>100</v>
      </c>
      <c r="J17" s="403"/>
      <c r="K17" s="207"/>
      <c r="L17" s="206"/>
      <c r="M17" s="206">
        <v>100</v>
      </c>
      <c r="N17" s="206">
        <v>200</v>
      </c>
      <c r="O17" s="406"/>
      <c r="P17" s="208"/>
    </row>
    <row r="18" spans="1:3573" s="89" customFormat="1" ht="39" customHeight="1" x14ac:dyDescent="0.25">
      <c r="A18" s="202"/>
      <c r="B18" s="220" t="s">
        <v>218</v>
      </c>
      <c r="C18" s="202"/>
      <c r="D18" s="197"/>
      <c r="E18" s="204"/>
      <c r="F18" s="204"/>
      <c r="G18" s="206"/>
      <c r="H18" s="206">
        <v>201</v>
      </c>
      <c r="I18" s="206">
        <v>402</v>
      </c>
      <c r="J18" s="403"/>
      <c r="K18" s="207"/>
      <c r="L18" s="206"/>
      <c r="M18" s="206">
        <v>210</v>
      </c>
      <c r="N18" s="206">
        <v>420</v>
      </c>
      <c r="O18" s="406"/>
      <c r="P18" s="208"/>
    </row>
    <row r="19" spans="1:3573" s="89" customFormat="1" ht="25.7" customHeight="1" x14ac:dyDescent="0.25">
      <c r="A19" s="202"/>
      <c r="B19" s="219" t="s">
        <v>219</v>
      </c>
      <c r="C19" s="202"/>
      <c r="D19" s="197"/>
      <c r="E19" s="204"/>
      <c r="F19" s="204"/>
      <c r="G19" s="206"/>
      <c r="H19" s="206">
        <v>100</v>
      </c>
      <c r="I19" s="206">
        <v>100</v>
      </c>
      <c r="J19" s="403"/>
      <c r="K19" s="207"/>
      <c r="L19" s="206"/>
      <c r="M19" s="206">
        <v>100</v>
      </c>
      <c r="N19" s="206">
        <v>100</v>
      </c>
      <c r="O19" s="406"/>
      <c r="P19" s="208"/>
    </row>
    <row r="20" spans="1:3573" s="89" customFormat="1" ht="25.7" customHeight="1" x14ac:dyDescent="0.25">
      <c r="A20" s="202"/>
      <c r="B20" s="219" t="s">
        <v>130</v>
      </c>
      <c r="C20" s="202"/>
      <c r="D20" s="197"/>
      <c r="E20" s="204"/>
      <c r="F20" s="204"/>
      <c r="G20" s="206"/>
      <c r="H20" s="206"/>
      <c r="I20" s="206"/>
      <c r="J20" s="403"/>
      <c r="K20" s="207"/>
      <c r="L20" s="206"/>
      <c r="M20" s="206">
        <v>37.24</v>
      </c>
      <c r="N20" s="206">
        <v>37.24</v>
      </c>
      <c r="O20" s="407"/>
      <c r="P20" s="208"/>
    </row>
    <row r="21" spans="1:3573" s="89" customFormat="1" ht="57" customHeight="1" x14ac:dyDescent="0.25">
      <c r="A21" s="221">
        <v>3</v>
      </c>
      <c r="B21" s="196" t="s">
        <v>220</v>
      </c>
      <c r="C21" s="197" t="s">
        <v>213</v>
      </c>
      <c r="D21" s="197" t="s">
        <v>221</v>
      </c>
      <c r="E21" s="204"/>
      <c r="F21" s="204"/>
      <c r="G21" s="206"/>
      <c r="H21" s="206"/>
      <c r="I21" s="206"/>
      <c r="J21" s="403"/>
      <c r="K21" s="207"/>
      <c r="L21" s="206"/>
      <c r="M21" s="206"/>
      <c r="N21" s="206"/>
      <c r="O21" s="222"/>
      <c r="P21" s="223"/>
    </row>
    <row r="22" spans="1:3573" s="90" customFormat="1" ht="30.75" customHeight="1" x14ac:dyDescent="0.25">
      <c r="A22" s="202"/>
      <c r="B22" s="219" t="s">
        <v>105</v>
      </c>
      <c r="C22" s="202"/>
      <c r="D22" s="197"/>
      <c r="E22" s="204"/>
      <c r="F22" s="204"/>
      <c r="G22" s="206"/>
      <c r="H22" s="206"/>
      <c r="I22" s="206"/>
      <c r="J22" s="403"/>
      <c r="K22" s="207"/>
      <c r="L22" s="206">
        <v>673.4</v>
      </c>
      <c r="M22" s="206"/>
      <c r="N22" s="206"/>
      <c r="O22" s="222"/>
      <c r="P22" s="224"/>
    </row>
    <row r="23" spans="1:3573" s="89" customFormat="1" ht="33" customHeight="1" x14ac:dyDescent="0.25">
      <c r="A23" s="202"/>
      <c r="B23" s="219" t="s">
        <v>222</v>
      </c>
      <c r="C23" s="202"/>
      <c r="D23" s="197"/>
      <c r="E23" s="204"/>
      <c r="F23" s="204"/>
      <c r="G23" s="206"/>
      <c r="H23" s="206"/>
      <c r="I23" s="206"/>
      <c r="J23" s="404"/>
      <c r="K23" s="207"/>
      <c r="L23" s="206"/>
      <c r="M23" s="206">
        <v>585.4</v>
      </c>
      <c r="N23" s="206">
        <v>585.4</v>
      </c>
      <c r="O23" s="222"/>
      <c r="P23" s="223"/>
    </row>
    <row r="24" spans="1:3573" s="89" customFormat="1" ht="69" customHeight="1" x14ac:dyDescent="0.25">
      <c r="A24" s="191">
        <v>4</v>
      </c>
      <c r="B24" s="196" t="s">
        <v>223</v>
      </c>
      <c r="C24" s="193" t="s">
        <v>224</v>
      </c>
      <c r="D24" s="218" t="s">
        <v>225</v>
      </c>
      <c r="E24" s="193" t="s">
        <v>35</v>
      </c>
      <c r="F24" s="197" t="s">
        <v>19</v>
      </c>
      <c r="G24" s="199">
        <f>G25</f>
        <v>1770</v>
      </c>
      <c r="H24" s="199">
        <f>SUM(H25:H29)</f>
        <v>734.40000000000009</v>
      </c>
      <c r="I24" s="199">
        <f>SUM(I25:I29)</f>
        <v>966.4</v>
      </c>
      <c r="J24" s="402" t="s">
        <v>226</v>
      </c>
      <c r="K24" s="200" t="s">
        <v>20</v>
      </c>
      <c r="L24" s="199"/>
      <c r="M24" s="199"/>
      <c r="N24" s="199"/>
      <c r="O24" s="402" t="s">
        <v>226</v>
      </c>
      <c r="P24" s="218" t="s">
        <v>227</v>
      </c>
    </row>
    <row r="25" spans="1:3573" s="91" customFormat="1" ht="25.7" customHeight="1" x14ac:dyDescent="0.25">
      <c r="A25" s="202"/>
      <c r="B25" s="219" t="s">
        <v>105</v>
      </c>
      <c r="C25" s="202"/>
      <c r="D25" s="202"/>
      <c r="E25" s="204"/>
      <c r="F25" s="204"/>
      <c r="G25" s="225">
        <v>1770</v>
      </c>
      <c r="H25" s="206"/>
      <c r="I25" s="206"/>
      <c r="J25" s="403"/>
      <c r="K25" s="207"/>
      <c r="L25" s="226">
        <v>1770</v>
      </c>
      <c r="M25" s="206"/>
      <c r="N25" s="206"/>
      <c r="O25" s="403"/>
      <c r="P25" s="208"/>
      <c r="Q25" s="89"/>
      <c r="R25" s="89"/>
      <c r="S25" s="89"/>
      <c r="T25" s="89"/>
      <c r="U25" s="89"/>
      <c r="V25" s="89"/>
      <c r="W25" s="89"/>
      <c r="X25" s="89"/>
      <c r="Y25" s="89"/>
      <c r="Z25" s="89"/>
      <c r="AA25" s="89"/>
      <c r="AB25" s="89"/>
      <c r="AC25" s="89"/>
      <c r="AD25" s="89"/>
      <c r="AE25" s="89"/>
      <c r="AF25" s="89"/>
      <c r="AG25" s="89"/>
      <c r="AH25" s="89"/>
      <c r="AI25" s="89"/>
      <c r="AJ25" s="89"/>
      <c r="AK25" s="89"/>
      <c r="AL25" s="89"/>
      <c r="AM25" s="89"/>
      <c r="AN25" s="89"/>
      <c r="AO25" s="89"/>
      <c r="AP25" s="89"/>
      <c r="AQ25" s="89"/>
      <c r="AR25" s="89"/>
      <c r="AS25" s="89"/>
      <c r="AT25" s="89"/>
      <c r="AU25" s="89"/>
      <c r="AV25" s="89"/>
      <c r="AW25" s="89"/>
      <c r="AX25" s="89"/>
      <c r="AY25" s="89"/>
      <c r="AZ25" s="89"/>
      <c r="BA25" s="89"/>
      <c r="BB25" s="89"/>
      <c r="BC25" s="89"/>
      <c r="BD25" s="89"/>
      <c r="BE25" s="89"/>
      <c r="BF25" s="89"/>
      <c r="BG25" s="89"/>
      <c r="BH25" s="89"/>
      <c r="BI25" s="89"/>
      <c r="BJ25" s="89"/>
      <c r="BK25" s="89"/>
      <c r="BL25" s="89"/>
      <c r="BM25" s="89"/>
      <c r="BN25" s="89"/>
      <c r="BO25" s="89"/>
      <c r="BP25" s="89"/>
      <c r="BQ25" s="89"/>
      <c r="BR25" s="89"/>
      <c r="BS25" s="89"/>
      <c r="BT25" s="89"/>
      <c r="BU25" s="89"/>
      <c r="BV25" s="89"/>
      <c r="BW25" s="89"/>
      <c r="BX25" s="89"/>
      <c r="BY25" s="89"/>
      <c r="BZ25" s="89"/>
      <c r="CA25" s="89"/>
      <c r="CB25" s="89"/>
      <c r="CC25" s="89"/>
      <c r="CD25" s="89"/>
      <c r="CE25" s="89"/>
      <c r="CF25" s="89"/>
      <c r="CG25" s="89"/>
      <c r="CH25" s="89"/>
      <c r="CI25" s="89"/>
      <c r="CJ25" s="89"/>
      <c r="CK25" s="89"/>
      <c r="CL25" s="89"/>
      <c r="CM25" s="89"/>
      <c r="CN25" s="89"/>
      <c r="CO25" s="89"/>
      <c r="CP25" s="89"/>
      <c r="CQ25" s="89"/>
      <c r="CR25" s="89"/>
      <c r="CS25" s="89"/>
      <c r="CT25" s="89"/>
      <c r="CU25" s="89"/>
      <c r="CV25" s="89"/>
      <c r="CW25" s="89"/>
      <c r="CX25" s="89"/>
      <c r="CY25" s="89"/>
      <c r="CZ25" s="89"/>
      <c r="DA25" s="89"/>
      <c r="DB25" s="89"/>
      <c r="DC25" s="89"/>
      <c r="DD25" s="89"/>
      <c r="DE25" s="89"/>
      <c r="DF25" s="89"/>
      <c r="DG25" s="89"/>
      <c r="DH25" s="89"/>
      <c r="DI25" s="89"/>
      <c r="DJ25" s="89"/>
      <c r="DK25" s="89"/>
      <c r="DL25" s="89"/>
      <c r="DM25" s="89"/>
      <c r="DN25" s="89"/>
      <c r="DO25" s="89"/>
      <c r="DP25" s="89"/>
      <c r="DQ25" s="89"/>
      <c r="DR25" s="89"/>
      <c r="DS25" s="89"/>
      <c r="DT25" s="89"/>
      <c r="DU25" s="89"/>
      <c r="DV25" s="89"/>
      <c r="DW25" s="89"/>
      <c r="DX25" s="89"/>
      <c r="DY25" s="89"/>
      <c r="DZ25" s="89"/>
      <c r="EA25" s="89"/>
      <c r="EB25" s="89"/>
      <c r="EC25" s="89"/>
      <c r="ED25" s="89"/>
      <c r="EE25" s="89"/>
      <c r="EF25" s="89"/>
      <c r="EG25" s="89"/>
      <c r="EH25" s="89"/>
      <c r="EI25" s="89"/>
      <c r="EJ25" s="89"/>
      <c r="EK25" s="89"/>
      <c r="EL25" s="89"/>
      <c r="EM25" s="89"/>
      <c r="EN25" s="89"/>
      <c r="EO25" s="89"/>
      <c r="EP25" s="89"/>
      <c r="EQ25" s="89"/>
      <c r="ER25" s="89"/>
      <c r="ES25" s="89"/>
      <c r="ET25" s="89"/>
      <c r="EU25" s="89"/>
      <c r="EV25" s="89"/>
      <c r="EW25" s="89"/>
      <c r="EX25" s="89"/>
      <c r="EY25" s="89"/>
      <c r="EZ25" s="89"/>
      <c r="FA25" s="89"/>
      <c r="FB25" s="89"/>
      <c r="FC25" s="89"/>
      <c r="FD25" s="89"/>
      <c r="FE25" s="89"/>
      <c r="FF25" s="89"/>
      <c r="FG25" s="89"/>
      <c r="FH25" s="89"/>
      <c r="FI25" s="89"/>
      <c r="FJ25" s="89"/>
      <c r="FK25" s="89"/>
      <c r="FL25" s="89"/>
      <c r="FM25" s="89"/>
      <c r="FN25" s="89"/>
      <c r="FO25" s="89"/>
      <c r="FP25" s="89"/>
      <c r="FQ25" s="89"/>
      <c r="FR25" s="89"/>
      <c r="FS25" s="89"/>
      <c r="FT25" s="89"/>
      <c r="FU25" s="89"/>
      <c r="FV25" s="89"/>
      <c r="FW25" s="89"/>
      <c r="FX25" s="89"/>
      <c r="FY25" s="89"/>
      <c r="FZ25" s="89"/>
      <c r="GA25" s="89"/>
      <c r="GB25" s="89"/>
      <c r="GC25" s="89"/>
      <c r="GD25" s="89"/>
      <c r="GE25" s="89"/>
      <c r="GF25" s="89"/>
      <c r="GG25" s="89"/>
      <c r="GH25" s="89"/>
      <c r="GI25" s="89"/>
      <c r="GJ25" s="89"/>
      <c r="GK25" s="89"/>
      <c r="GL25" s="89"/>
      <c r="GM25" s="89"/>
      <c r="GN25" s="89"/>
      <c r="GO25" s="89"/>
      <c r="GP25" s="89"/>
      <c r="GQ25" s="89"/>
      <c r="GR25" s="89"/>
      <c r="GS25" s="89"/>
      <c r="GT25" s="89"/>
      <c r="GU25" s="89"/>
      <c r="GV25" s="89"/>
      <c r="GW25" s="89"/>
      <c r="GX25" s="89"/>
      <c r="GY25" s="89"/>
      <c r="GZ25" s="89"/>
      <c r="HA25" s="89"/>
      <c r="HB25" s="89"/>
      <c r="HC25" s="89"/>
      <c r="HD25" s="89"/>
      <c r="HE25" s="89"/>
      <c r="HF25" s="89"/>
      <c r="HG25" s="89"/>
      <c r="HH25" s="89"/>
      <c r="HI25" s="89"/>
      <c r="HJ25" s="89"/>
      <c r="HK25" s="89"/>
      <c r="HL25" s="89"/>
      <c r="HM25" s="89"/>
      <c r="HN25" s="89"/>
      <c r="HO25" s="89"/>
      <c r="HP25" s="89"/>
      <c r="HQ25" s="89"/>
      <c r="HR25" s="89"/>
      <c r="HS25" s="89"/>
      <c r="HT25" s="89"/>
      <c r="HU25" s="89"/>
      <c r="HV25" s="89"/>
      <c r="HW25" s="89"/>
      <c r="HX25" s="89"/>
      <c r="HY25" s="89"/>
      <c r="HZ25" s="89"/>
      <c r="IA25" s="89"/>
      <c r="IB25" s="89"/>
      <c r="IC25" s="89"/>
      <c r="ID25" s="89"/>
      <c r="IE25" s="89"/>
      <c r="IF25" s="89"/>
      <c r="IG25" s="89"/>
      <c r="IH25" s="89"/>
      <c r="II25" s="89"/>
      <c r="IJ25" s="89"/>
      <c r="IK25" s="89"/>
      <c r="IL25" s="89"/>
      <c r="IM25" s="89"/>
      <c r="IN25" s="89"/>
      <c r="IO25" s="89"/>
      <c r="IP25" s="89"/>
      <c r="IQ25" s="89"/>
      <c r="IR25" s="89"/>
      <c r="IS25" s="89"/>
      <c r="IT25" s="89"/>
      <c r="IU25" s="89"/>
      <c r="IV25" s="89"/>
      <c r="IW25" s="89"/>
      <c r="IX25" s="89"/>
      <c r="IY25" s="89"/>
      <c r="IZ25" s="89"/>
      <c r="JA25" s="89"/>
      <c r="JB25" s="89"/>
      <c r="JC25" s="89"/>
      <c r="JD25" s="89"/>
      <c r="JE25" s="89"/>
      <c r="JF25" s="89"/>
      <c r="JG25" s="89"/>
      <c r="JH25" s="89"/>
      <c r="JI25" s="89"/>
      <c r="JJ25" s="89"/>
      <c r="JK25" s="89"/>
      <c r="JL25" s="89"/>
      <c r="JM25" s="89"/>
      <c r="JN25" s="89"/>
      <c r="JO25" s="89"/>
      <c r="JP25" s="89"/>
      <c r="JQ25" s="89"/>
      <c r="JR25" s="89"/>
      <c r="JS25" s="89"/>
      <c r="JT25" s="89"/>
      <c r="JU25" s="89"/>
      <c r="JV25" s="89"/>
      <c r="JW25" s="89"/>
      <c r="JX25" s="89"/>
      <c r="JY25" s="89"/>
      <c r="JZ25" s="89"/>
      <c r="KA25" s="89"/>
      <c r="KB25" s="89"/>
      <c r="KC25" s="89"/>
      <c r="KD25" s="89"/>
      <c r="KE25" s="89"/>
      <c r="KF25" s="89"/>
      <c r="KG25" s="89"/>
      <c r="KH25" s="89"/>
      <c r="KI25" s="89"/>
      <c r="KJ25" s="89"/>
      <c r="KK25" s="89"/>
      <c r="KL25" s="89"/>
      <c r="KM25" s="89"/>
      <c r="KN25" s="89"/>
      <c r="KO25" s="89"/>
      <c r="KP25" s="89"/>
      <c r="KQ25" s="89"/>
      <c r="KR25" s="89"/>
      <c r="KS25" s="89"/>
      <c r="KT25" s="89"/>
      <c r="KU25" s="89"/>
      <c r="KV25" s="89"/>
      <c r="KW25" s="89"/>
      <c r="KX25" s="89"/>
      <c r="KY25" s="89"/>
      <c r="KZ25" s="89"/>
      <c r="LA25" s="89"/>
      <c r="LB25" s="89"/>
      <c r="LC25" s="89"/>
      <c r="LD25" s="89"/>
      <c r="LE25" s="89"/>
      <c r="LF25" s="89"/>
      <c r="LG25" s="89"/>
      <c r="LH25" s="89"/>
      <c r="LI25" s="89"/>
      <c r="LJ25" s="89"/>
      <c r="LK25" s="89"/>
      <c r="LL25" s="89"/>
      <c r="LM25" s="89"/>
      <c r="LN25" s="89"/>
      <c r="LO25" s="89"/>
      <c r="LP25" s="89"/>
      <c r="LQ25" s="89"/>
      <c r="LR25" s="89"/>
      <c r="LS25" s="89"/>
      <c r="LT25" s="89"/>
      <c r="LU25" s="89"/>
      <c r="LV25" s="89"/>
      <c r="LW25" s="89"/>
      <c r="LX25" s="89"/>
      <c r="LY25" s="89"/>
      <c r="LZ25" s="89"/>
      <c r="MA25" s="89"/>
      <c r="MB25" s="89"/>
      <c r="MC25" s="89"/>
      <c r="MD25" s="89"/>
      <c r="ME25" s="89"/>
      <c r="MF25" s="89"/>
      <c r="MG25" s="89"/>
      <c r="MH25" s="89"/>
      <c r="MI25" s="89"/>
      <c r="MJ25" s="89"/>
      <c r="MK25" s="89"/>
      <c r="ML25" s="89"/>
      <c r="MM25" s="89"/>
      <c r="MN25" s="89"/>
      <c r="MO25" s="89"/>
      <c r="MP25" s="89"/>
      <c r="MQ25" s="89"/>
      <c r="MR25" s="89"/>
      <c r="MS25" s="89"/>
      <c r="MT25" s="89"/>
      <c r="MU25" s="89"/>
      <c r="MV25" s="89"/>
      <c r="MW25" s="89"/>
      <c r="MX25" s="89"/>
      <c r="MY25" s="89"/>
      <c r="MZ25" s="89"/>
      <c r="NA25" s="89"/>
      <c r="NB25" s="89"/>
      <c r="NC25" s="89"/>
      <c r="ND25" s="89"/>
      <c r="NE25" s="89"/>
      <c r="NF25" s="89"/>
      <c r="NG25" s="89"/>
      <c r="NH25" s="89"/>
      <c r="NI25" s="89"/>
      <c r="NJ25" s="89"/>
      <c r="NK25" s="89"/>
      <c r="NL25" s="89"/>
      <c r="NM25" s="89"/>
      <c r="NN25" s="89"/>
      <c r="NO25" s="89"/>
      <c r="NP25" s="89"/>
      <c r="NQ25" s="89"/>
      <c r="NR25" s="89"/>
      <c r="NS25" s="89"/>
      <c r="NT25" s="89"/>
      <c r="NU25" s="89"/>
      <c r="NV25" s="89"/>
      <c r="NW25" s="89"/>
      <c r="NX25" s="89"/>
      <c r="NY25" s="89"/>
      <c r="NZ25" s="89"/>
      <c r="OA25" s="89"/>
      <c r="OB25" s="89"/>
      <c r="OC25" s="89"/>
      <c r="OD25" s="89"/>
      <c r="OE25" s="89"/>
      <c r="OF25" s="89"/>
      <c r="OG25" s="89"/>
      <c r="OH25" s="89"/>
      <c r="OI25" s="89"/>
      <c r="OJ25" s="89"/>
      <c r="OK25" s="89"/>
      <c r="OL25" s="89"/>
      <c r="OM25" s="89"/>
      <c r="ON25" s="89"/>
      <c r="OO25" s="89"/>
      <c r="OP25" s="89"/>
      <c r="OQ25" s="89"/>
      <c r="OR25" s="89"/>
      <c r="OS25" s="89"/>
      <c r="OT25" s="89"/>
      <c r="OU25" s="89"/>
      <c r="OV25" s="89"/>
      <c r="OW25" s="89"/>
      <c r="OX25" s="89"/>
      <c r="OY25" s="89"/>
      <c r="OZ25" s="89"/>
      <c r="PA25" s="89"/>
      <c r="PB25" s="89"/>
      <c r="PC25" s="89"/>
      <c r="PD25" s="89"/>
      <c r="PE25" s="89"/>
      <c r="PF25" s="89"/>
      <c r="PG25" s="89"/>
      <c r="PH25" s="89"/>
      <c r="PI25" s="89"/>
      <c r="PJ25" s="89"/>
      <c r="PK25" s="89"/>
      <c r="PL25" s="89"/>
      <c r="PM25" s="89"/>
      <c r="PN25" s="89"/>
      <c r="PO25" s="89"/>
      <c r="PP25" s="89"/>
      <c r="PQ25" s="89"/>
      <c r="PR25" s="89"/>
      <c r="PS25" s="89"/>
      <c r="PT25" s="89"/>
      <c r="PU25" s="89"/>
      <c r="PV25" s="89"/>
      <c r="PW25" s="89"/>
      <c r="PX25" s="89"/>
      <c r="PY25" s="89"/>
      <c r="PZ25" s="89"/>
      <c r="QA25" s="89"/>
      <c r="QB25" s="89"/>
      <c r="QC25" s="89"/>
      <c r="QD25" s="89"/>
      <c r="QE25" s="89"/>
      <c r="QF25" s="89"/>
      <c r="QG25" s="89"/>
      <c r="QH25" s="89"/>
      <c r="QI25" s="89"/>
      <c r="QJ25" s="89"/>
      <c r="QK25" s="89"/>
      <c r="QL25" s="89"/>
      <c r="QM25" s="89"/>
      <c r="QN25" s="89"/>
      <c r="QO25" s="89"/>
      <c r="QP25" s="89"/>
      <c r="QQ25" s="89"/>
      <c r="QR25" s="89"/>
      <c r="QS25" s="89"/>
      <c r="QT25" s="89"/>
      <c r="QU25" s="89"/>
      <c r="QV25" s="89"/>
      <c r="QW25" s="89"/>
      <c r="QX25" s="89"/>
      <c r="QY25" s="89"/>
      <c r="QZ25" s="89"/>
      <c r="RA25" s="89"/>
      <c r="RB25" s="89"/>
      <c r="RC25" s="89"/>
      <c r="RD25" s="89"/>
      <c r="RE25" s="89"/>
      <c r="RF25" s="89"/>
      <c r="RG25" s="89"/>
      <c r="RH25" s="89"/>
      <c r="RI25" s="89"/>
      <c r="RJ25" s="89"/>
      <c r="RK25" s="89"/>
      <c r="RL25" s="89"/>
      <c r="RM25" s="89"/>
      <c r="RN25" s="89"/>
      <c r="RO25" s="89"/>
      <c r="RP25" s="89"/>
      <c r="RQ25" s="89"/>
      <c r="RR25" s="89"/>
      <c r="RS25" s="89"/>
      <c r="RT25" s="89"/>
      <c r="RU25" s="89"/>
      <c r="RV25" s="89"/>
      <c r="RW25" s="89"/>
      <c r="RX25" s="89"/>
      <c r="RY25" s="89"/>
      <c r="RZ25" s="89"/>
      <c r="SA25" s="89"/>
      <c r="SB25" s="89"/>
      <c r="SC25" s="89"/>
      <c r="SD25" s="89"/>
      <c r="SE25" s="89"/>
      <c r="SF25" s="89"/>
      <c r="SG25" s="89"/>
      <c r="SH25" s="89"/>
      <c r="SI25" s="89"/>
      <c r="SJ25" s="89"/>
      <c r="SK25" s="89"/>
      <c r="SL25" s="89"/>
      <c r="SM25" s="89"/>
      <c r="SN25" s="89"/>
      <c r="SO25" s="89"/>
      <c r="SP25" s="89"/>
      <c r="SQ25" s="89"/>
      <c r="SR25" s="89"/>
      <c r="SS25" s="89"/>
      <c r="ST25" s="89"/>
      <c r="SU25" s="89"/>
      <c r="SV25" s="89"/>
      <c r="SW25" s="89"/>
      <c r="SX25" s="89"/>
      <c r="SY25" s="89"/>
      <c r="SZ25" s="89"/>
      <c r="TA25" s="89"/>
      <c r="TB25" s="89"/>
      <c r="TC25" s="89"/>
      <c r="TD25" s="89"/>
      <c r="TE25" s="89"/>
      <c r="TF25" s="89"/>
      <c r="TG25" s="89"/>
      <c r="TH25" s="89"/>
      <c r="TI25" s="89"/>
      <c r="TJ25" s="89"/>
      <c r="TK25" s="89"/>
      <c r="TL25" s="89"/>
      <c r="TM25" s="89"/>
      <c r="TN25" s="89"/>
      <c r="TO25" s="89"/>
      <c r="TP25" s="89"/>
      <c r="TQ25" s="89"/>
      <c r="TR25" s="89"/>
      <c r="TS25" s="89"/>
      <c r="TT25" s="89"/>
      <c r="TU25" s="89"/>
      <c r="TV25" s="89"/>
      <c r="TW25" s="89"/>
      <c r="TX25" s="89"/>
      <c r="TY25" s="89"/>
      <c r="TZ25" s="89"/>
      <c r="UA25" s="89"/>
      <c r="UB25" s="89"/>
      <c r="UC25" s="89"/>
      <c r="UD25" s="89"/>
      <c r="UE25" s="89"/>
      <c r="UF25" s="89"/>
      <c r="UG25" s="89"/>
      <c r="UH25" s="89"/>
      <c r="UI25" s="89"/>
      <c r="UJ25" s="89"/>
      <c r="UK25" s="89"/>
      <c r="UL25" s="89"/>
      <c r="UM25" s="89"/>
      <c r="UN25" s="89"/>
      <c r="UO25" s="89"/>
      <c r="UP25" s="89"/>
      <c r="UQ25" s="89"/>
      <c r="UR25" s="89"/>
      <c r="US25" s="89"/>
      <c r="UT25" s="89"/>
      <c r="UU25" s="89"/>
      <c r="UV25" s="89"/>
      <c r="UW25" s="89"/>
      <c r="UX25" s="89"/>
      <c r="UY25" s="89"/>
      <c r="UZ25" s="89"/>
      <c r="VA25" s="89"/>
      <c r="VB25" s="89"/>
      <c r="VC25" s="89"/>
      <c r="VD25" s="89"/>
      <c r="VE25" s="89"/>
      <c r="VF25" s="89"/>
      <c r="VG25" s="89"/>
      <c r="VH25" s="89"/>
      <c r="VI25" s="89"/>
      <c r="VJ25" s="89"/>
      <c r="VK25" s="89"/>
      <c r="VL25" s="89"/>
      <c r="VM25" s="89"/>
      <c r="VN25" s="89"/>
      <c r="VO25" s="89"/>
      <c r="VP25" s="89"/>
      <c r="VQ25" s="89"/>
      <c r="VR25" s="89"/>
      <c r="VS25" s="89"/>
      <c r="VT25" s="89"/>
      <c r="VU25" s="89"/>
      <c r="VV25" s="89"/>
      <c r="VW25" s="89"/>
      <c r="VX25" s="89"/>
      <c r="VY25" s="89"/>
      <c r="VZ25" s="89"/>
      <c r="WA25" s="89"/>
      <c r="WB25" s="89"/>
      <c r="WC25" s="89"/>
      <c r="WD25" s="89"/>
      <c r="WE25" s="89"/>
      <c r="WF25" s="89"/>
      <c r="WG25" s="89"/>
      <c r="WH25" s="89"/>
      <c r="WI25" s="89"/>
      <c r="WJ25" s="89"/>
      <c r="WK25" s="89"/>
      <c r="WL25" s="89"/>
      <c r="WM25" s="89"/>
      <c r="WN25" s="89"/>
      <c r="WO25" s="89"/>
      <c r="WP25" s="89"/>
      <c r="WQ25" s="89"/>
      <c r="WR25" s="89"/>
      <c r="WS25" s="89"/>
      <c r="WT25" s="89"/>
      <c r="WU25" s="89"/>
      <c r="WV25" s="89"/>
      <c r="WW25" s="89"/>
      <c r="WX25" s="89"/>
      <c r="WY25" s="89"/>
      <c r="WZ25" s="89"/>
      <c r="XA25" s="89"/>
      <c r="XB25" s="89"/>
      <c r="XC25" s="89"/>
      <c r="XD25" s="89"/>
      <c r="XE25" s="89"/>
      <c r="XF25" s="89"/>
      <c r="XG25" s="89"/>
      <c r="XH25" s="89"/>
      <c r="XI25" s="89"/>
      <c r="XJ25" s="89"/>
      <c r="XK25" s="89"/>
      <c r="XL25" s="89"/>
      <c r="XM25" s="89"/>
      <c r="XN25" s="89"/>
      <c r="XO25" s="89"/>
      <c r="XP25" s="89"/>
      <c r="XQ25" s="89"/>
      <c r="XR25" s="89"/>
      <c r="XS25" s="89"/>
      <c r="XT25" s="89"/>
      <c r="XU25" s="89"/>
      <c r="XV25" s="89"/>
      <c r="XW25" s="89"/>
      <c r="XX25" s="89"/>
      <c r="XY25" s="89"/>
      <c r="XZ25" s="89"/>
      <c r="YA25" s="89"/>
      <c r="YB25" s="89"/>
      <c r="YC25" s="89"/>
      <c r="YD25" s="89"/>
      <c r="YE25" s="89"/>
      <c r="YF25" s="89"/>
      <c r="YG25" s="89"/>
      <c r="YH25" s="89"/>
      <c r="YI25" s="89"/>
      <c r="YJ25" s="89"/>
      <c r="YK25" s="89"/>
      <c r="YL25" s="89"/>
      <c r="YM25" s="89"/>
      <c r="YN25" s="89"/>
      <c r="YO25" s="89"/>
      <c r="YP25" s="89"/>
      <c r="YQ25" s="89"/>
      <c r="YR25" s="89"/>
      <c r="YS25" s="89"/>
      <c r="YT25" s="89"/>
      <c r="YU25" s="89"/>
      <c r="YV25" s="89"/>
      <c r="YW25" s="89"/>
      <c r="YX25" s="89"/>
      <c r="YY25" s="89"/>
      <c r="YZ25" s="89"/>
      <c r="ZA25" s="89"/>
      <c r="ZB25" s="89"/>
      <c r="ZC25" s="89"/>
      <c r="ZD25" s="89"/>
      <c r="ZE25" s="89"/>
      <c r="ZF25" s="89"/>
      <c r="ZG25" s="89"/>
      <c r="ZH25" s="89"/>
      <c r="ZI25" s="89"/>
      <c r="ZJ25" s="89"/>
      <c r="ZK25" s="89"/>
      <c r="ZL25" s="89"/>
      <c r="ZM25" s="89"/>
      <c r="ZN25" s="89"/>
      <c r="ZO25" s="89"/>
      <c r="ZP25" s="89"/>
      <c r="ZQ25" s="89"/>
      <c r="ZR25" s="89"/>
      <c r="ZS25" s="89"/>
      <c r="ZT25" s="89"/>
      <c r="ZU25" s="89"/>
      <c r="ZV25" s="89"/>
      <c r="ZW25" s="89"/>
      <c r="ZX25" s="89"/>
      <c r="ZY25" s="89"/>
      <c r="ZZ25" s="89"/>
      <c r="AAA25" s="89"/>
      <c r="AAB25" s="89"/>
      <c r="AAC25" s="89"/>
      <c r="AAD25" s="89"/>
      <c r="AAE25" s="89"/>
      <c r="AAF25" s="89"/>
      <c r="AAG25" s="89"/>
      <c r="AAH25" s="89"/>
      <c r="AAI25" s="89"/>
      <c r="AAJ25" s="89"/>
      <c r="AAK25" s="89"/>
      <c r="AAL25" s="89"/>
      <c r="AAM25" s="89"/>
      <c r="AAN25" s="89"/>
      <c r="AAO25" s="89"/>
      <c r="AAP25" s="89"/>
      <c r="AAQ25" s="89"/>
      <c r="AAR25" s="89"/>
      <c r="AAS25" s="89"/>
      <c r="AAT25" s="89"/>
      <c r="AAU25" s="89"/>
      <c r="AAV25" s="89"/>
      <c r="AAW25" s="89"/>
      <c r="AAX25" s="89"/>
      <c r="AAY25" s="89"/>
      <c r="AAZ25" s="89"/>
      <c r="ABA25" s="89"/>
      <c r="ABB25" s="89"/>
      <c r="ABC25" s="89"/>
      <c r="ABD25" s="89"/>
      <c r="ABE25" s="89"/>
      <c r="ABF25" s="89"/>
      <c r="ABG25" s="89"/>
      <c r="ABH25" s="89"/>
      <c r="ABI25" s="89"/>
      <c r="ABJ25" s="89"/>
      <c r="ABK25" s="89"/>
      <c r="ABL25" s="89"/>
      <c r="ABM25" s="89"/>
      <c r="ABN25" s="89"/>
      <c r="ABO25" s="89"/>
      <c r="ABP25" s="89"/>
      <c r="ABQ25" s="89"/>
      <c r="ABR25" s="89"/>
      <c r="ABS25" s="89"/>
      <c r="ABT25" s="89"/>
      <c r="ABU25" s="89"/>
      <c r="ABV25" s="89"/>
      <c r="ABW25" s="89"/>
      <c r="ABX25" s="89"/>
      <c r="ABY25" s="89"/>
      <c r="ABZ25" s="89"/>
      <c r="ACA25" s="89"/>
      <c r="ACB25" s="89"/>
      <c r="ACC25" s="89"/>
      <c r="ACD25" s="89"/>
      <c r="ACE25" s="89"/>
      <c r="ACF25" s="89"/>
      <c r="ACG25" s="89"/>
      <c r="ACH25" s="89"/>
      <c r="ACI25" s="89"/>
      <c r="ACJ25" s="89"/>
      <c r="ACK25" s="89"/>
      <c r="ACL25" s="89"/>
      <c r="ACM25" s="89"/>
      <c r="ACN25" s="89"/>
      <c r="ACO25" s="89"/>
      <c r="ACP25" s="89"/>
      <c r="ACQ25" s="89"/>
      <c r="ACR25" s="89"/>
      <c r="ACS25" s="89"/>
      <c r="ACT25" s="89"/>
      <c r="ACU25" s="89"/>
      <c r="ACV25" s="89"/>
      <c r="ACW25" s="89"/>
      <c r="ACX25" s="89"/>
      <c r="ACY25" s="89"/>
      <c r="ACZ25" s="89"/>
      <c r="ADA25" s="89"/>
      <c r="ADB25" s="89"/>
      <c r="ADC25" s="89"/>
      <c r="ADD25" s="89"/>
      <c r="ADE25" s="89"/>
      <c r="ADF25" s="89"/>
      <c r="ADG25" s="89"/>
      <c r="ADH25" s="89"/>
      <c r="ADI25" s="89"/>
      <c r="ADJ25" s="89"/>
      <c r="ADK25" s="89"/>
      <c r="ADL25" s="89"/>
      <c r="ADM25" s="89"/>
      <c r="ADN25" s="89"/>
      <c r="ADO25" s="89"/>
      <c r="ADP25" s="89"/>
      <c r="ADQ25" s="89"/>
      <c r="ADR25" s="89"/>
      <c r="ADS25" s="89"/>
      <c r="ADT25" s="89"/>
      <c r="ADU25" s="89"/>
      <c r="ADV25" s="89"/>
      <c r="ADW25" s="89"/>
      <c r="ADX25" s="89"/>
      <c r="ADY25" s="89"/>
      <c r="ADZ25" s="89"/>
      <c r="AEA25" s="89"/>
      <c r="AEB25" s="89"/>
      <c r="AEC25" s="89"/>
      <c r="AED25" s="89"/>
      <c r="AEE25" s="89"/>
      <c r="AEF25" s="89"/>
      <c r="AEG25" s="89"/>
      <c r="AEH25" s="89"/>
      <c r="AEI25" s="89"/>
      <c r="AEJ25" s="89"/>
      <c r="AEK25" s="89"/>
      <c r="AEL25" s="89"/>
      <c r="AEM25" s="89"/>
      <c r="AEN25" s="89"/>
      <c r="AEO25" s="89"/>
      <c r="AEP25" s="89"/>
      <c r="AEQ25" s="89"/>
      <c r="AER25" s="89"/>
      <c r="AES25" s="89"/>
      <c r="AET25" s="89"/>
      <c r="AEU25" s="89"/>
      <c r="AEV25" s="89"/>
      <c r="AEW25" s="89"/>
      <c r="AEX25" s="89"/>
      <c r="AEY25" s="89"/>
      <c r="AEZ25" s="89"/>
      <c r="AFA25" s="89"/>
      <c r="AFB25" s="89"/>
      <c r="AFC25" s="89"/>
      <c r="AFD25" s="89"/>
      <c r="AFE25" s="89"/>
      <c r="AFF25" s="89"/>
      <c r="AFG25" s="89"/>
      <c r="AFH25" s="89"/>
      <c r="AFI25" s="89"/>
      <c r="AFJ25" s="89"/>
      <c r="AFK25" s="89"/>
      <c r="AFL25" s="89"/>
      <c r="AFM25" s="89"/>
      <c r="AFN25" s="89"/>
      <c r="AFO25" s="89"/>
      <c r="AFP25" s="89"/>
      <c r="AFQ25" s="89"/>
      <c r="AFR25" s="89"/>
      <c r="AFS25" s="89"/>
      <c r="AFT25" s="89"/>
      <c r="AFU25" s="89"/>
      <c r="AFV25" s="89"/>
      <c r="AFW25" s="89"/>
      <c r="AFX25" s="89"/>
      <c r="AFY25" s="89"/>
      <c r="AFZ25" s="89"/>
      <c r="AGA25" s="89"/>
      <c r="AGB25" s="89"/>
      <c r="AGC25" s="89"/>
      <c r="AGD25" s="89"/>
      <c r="AGE25" s="89"/>
      <c r="AGF25" s="89"/>
      <c r="AGG25" s="89"/>
      <c r="AGH25" s="89"/>
      <c r="AGI25" s="89"/>
      <c r="AGJ25" s="89"/>
      <c r="AGK25" s="89"/>
      <c r="AGL25" s="89"/>
      <c r="AGM25" s="89"/>
      <c r="AGN25" s="89"/>
      <c r="AGO25" s="89"/>
      <c r="AGP25" s="89"/>
      <c r="AGQ25" s="89"/>
      <c r="AGR25" s="89"/>
      <c r="AGS25" s="89"/>
      <c r="AGT25" s="89"/>
      <c r="AGU25" s="89"/>
      <c r="AGV25" s="89"/>
      <c r="AGW25" s="89"/>
      <c r="AGX25" s="89"/>
      <c r="AGY25" s="89"/>
      <c r="AGZ25" s="89"/>
      <c r="AHA25" s="89"/>
      <c r="AHB25" s="89"/>
      <c r="AHC25" s="89"/>
      <c r="AHD25" s="89"/>
      <c r="AHE25" s="89"/>
      <c r="AHF25" s="89"/>
      <c r="AHG25" s="89"/>
      <c r="AHH25" s="89"/>
      <c r="AHI25" s="89"/>
      <c r="AHJ25" s="89"/>
      <c r="AHK25" s="89"/>
      <c r="AHL25" s="89"/>
      <c r="AHM25" s="89"/>
      <c r="AHN25" s="89"/>
      <c r="AHO25" s="89"/>
      <c r="AHP25" s="89"/>
      <c r="AHQ25" s="89"/>
      <c r="AHR25" s="89"/>
      <c r="AHS25" s="89"/>
      <c r="AHT25" s="89"/>
      <c r="AHU25" s="89"/>
      <c r="AHV25" s="89"/>
      <c r="AHW25" s="89"/>
      <c r="AHX25" s="89"/>
      <c r="AHY25" s="89"/>
      <c r="AHZ25" s="89"/>
      <c r="AIA25" s="89"/>
      <c r="AIB25" s="89"/>
      <c r="AIC25" s="89"/>
      <c r="AID25" s="89"/>
      <c r="AIE25" s="89"/>
      <c r="AIF25" s="89"/>
      <c r="AIG25" s="89"/>
      <c r="AIH25" s="89"/>
      <c r="AII25" s="89"/>
      <c r="AIJ25" s="89"/>
      <c r="AIK25" s="89"/>
      <c r="AIL25" s="89"/>
      <c r="AIM25" s="89"/>
      <c r="AIN25" s="89"/>
      <c r="AIO25" s="89"/>
      <c r="AIP25" s="89"/>
      <c r="AIQ25" s="89"/>
      <c r="AIR25" s="89"/>
      <c r="AIS25" s="89"/>
      <c r="AIT25" s="89"/>
      <c r="AIU25" s="89"/>
      <c r="AIV25" s="89"/>
      <c r="AIW25" s="89"/>
      <c r="AIX25" s="89"/>
      <c r="AIY25" s="89"/>
      <c r="AIZ25" s="89"/>
      <c r="AJA25" s="89"/>
      <c r="AJB25" s="89"/>
      <c r="AJC25" s="89"/>
      <c r="AJD25" s="89"/>
      <c r="AJE25" s="89"/>
      <c r="AJF25" s="89"/>
      <c r="AJG25" s="89"/>
      <c r="AJH25" s="89"/>
      <c r="AJI25" s="89"/>
      <c r="AJJ25" s="89"/>
      <c r="AJK25" s="89"/>
      <c r="AJL25" s="89"/>
      <c r="AJM25" s="89"/>
      <c r="AJN25" s="89"/>
      <c r="AJO25" s="89"/>
      <c r="AJP25" s="89"/>
      <c r="AJQ25" s="89"/>
      <c r="AJR25" s="89"/>
      <c r="AJS25" s="89"/>
      <c r="AJT25" s="89"/>
      <c r="AJU25" s="89"/>
      <c r="AJV25" s="89"/>
      <c r="AJW25" s="89"/>
      <c r="AJX25" s="89"/>
      <c r="AJY25" s="89"/>
      <c r="AJZ25" s="89"/>
      <c r="AKA25" s="89"/>
      <c r="AKB25" s="89"/>
      <c r="AKC25" s="89"/>
      <c r="AKD25" s="89"/>
      <c r="AKE25" s="89"/>
      <c r="AKF25" s="89"/>
      <c r="AKG25" s="89"/>
      <c r="AKH25" s="89"/>
      <c r="AKI25" s="89"/>
      <c r="AKJ25" s="89"/>
      <c r="AKK25" s="89"/>
      <c r="AKL25" s="89"/>
      <c r="AKM25" s="89"/>
      <c r="AKN25" s="89"/>
      <c r="AKO25" s="89"/>
      <c r="AKP25" s="89"/>
      <c r="AKQ25" s="89"/>
      <c r="AKR25" s="89"/>
      <c r="AKS25" s="89"/>
      <c r="AKT25" s="89"/>
      <c r="AKU25" s="89"/>
      <c r="AKV25" s="89"/>
      <c r="AKW25" s="89"/>
      <c r="AKX25" s="89"/>
      <c r="AKY25" s="89"/>
      <c r="AKZ25" s="89"/>
      <c r="ALA25" s="89"/>
      <c r="ALB25" s="89"/>
      <c r="ALC25" s="89"/>
      <c r="ALD25" s="89"/>
      <c r="ALE25" s="89"/>
      <c r="ALF25" s="89"/>
      <c r="ALG25" s="89"/>
      <c r="ALH25" s="89"/>
      <c r="ALI25" s="89"/>
      <c r="ALJ25" s="89"/>
      <c r="ALK25" s="89"/>
      <c r="ALL25" s="89"/>
      <c r="ALM25" s="89"/>
      <c r="ALN25" s="89"/>
      <c r="ALO25" s="89"/>
      <c r="ALP25" s="89"/>
      <c r="ALQ25" s="89"/>
      <c r="ALR25" s="89"/>
      <c r="ALS25" s="89"/>
      <c r="ALT25" s="89"/>
      <c r="ALU25" s="89"/>
      <c r="ALV25" s="89"/>
      <c r="ALW25" s="89"/>
      <c r="ALX25" s="89"/>
      <c r="ALY25" s="89"/>
      <c r="ALZ25" s="89"/>
      <c r="AMA25" s="89"/>
      <c r="AMB25" s="89"/>
      <c r="AMC25" s="89"/>
      <c r="AMD25" s="89"/>
      <c r="AME25" s="89"/>
      <c r="AMF25" s="89"/>
      <c r="AMG25" s="89"/>
      <c r="AMH25" s="89"/>
      <c r="AMI25" s="89"/>
      <c r="AMJ25" s="89"/>
      <c r="AMK25" s="89"/>
      <c r="AML25" s="89"/>
      <c r="AMM25" s="89"/>
      <c r="AMN25" s="89"/>
      <c r="AMO25" s="89"/>
      <c r="AMP25" s="89"/>
      <c r="AMQ25" s="89"/>
      <c r="AMR25" s="89"/>
      <c r="AMS25" s="89"/>
      <c r="AMT25" s="89"/>
      <c r="AMU25" s="89"/>
      <c r="AMV25" s="89"/>
      <c r="AMW25" s="89"/>
      <c r="AMX25" s="89"/>
      <c r="AMY25" s="89"/>
      <c r="AMZ25" s="89"/>
      <c r="ANA25" s="89"/>
      <c r="ANB25" s="89"/>
      <c r="ANC25" s="89"/>
      <c r="AND25" s="89"/>
      <c r="ANE25" s="89"/>
      <c r="ANF25" s="89"/>
      <c r="ANG25" s="89"/>
      <c r="ANH25" s="89"/>
      <c r="ANI25" s="89"/>
      <c r="ANJ25" s="89"/>
      <c r="ANK25" s="89"/>
      <c r="ANL25" s="89"/>
      <c r="ANM25" s="89"/>
      <c r="ANN25" s="89"/>
      <c r="ANO25" s="89"/>
      <c r="ANP25" s="89"/>
      <c r="ANQ25" s="89"/>
      <c r="ANR25" s="89"/>
      <c r="ANS25" s="89"/>
      <c r="ANT25" s="89"/>
      <c r="ANU25" s="89"/>
      <c r="ANV25" s="89"/>
      <c r="ANW25" s="89"/>
      <c r="ANX25" s="89"/>
      <c r="ANY25" s="89"/>
      <c r="ANZ25" s="89"/>
      <c r="AOA25" s="89"/>
      <c r="AOB25" s="89"/>
      <c r="AOC25" s="89"/>
      <c r="AOD25" s="89"/>
      <c r="AOE25" s="89"/>
      <c r="AOF25" s="89"/>
      <c r="AOG25" s="89"/>
      <c r="AOH25" s="89"/>
      <c r="AOI25" s="89"/>
      <c r="AOJ25" s="89"/>
      <c r="AOK25" s="89"/>
      <c r="AOL25" s="89"/>
      <c r="AOM25" s="89"/>
      <c r="AON25" s="89"/>
      <c r="AOO25" s="89"/>
      <c r="AOP25" s="89"/>
      <c r="AOQ25" s="89"/>
      <c r="AOR25" s="89"/>
      <c r="AOS25" s="89"/>
      <c r="AOT25" s="89"/>
      <c r="AOU25" s="89"/>
      <c r="AOV25" s="89"/>
      <c r="AOW25" s="89"/>
      <c r="AOX25" s="89"/>
      <c r="AOY25" s="89"/>
      <c r="AOZ25" s="89"/>
      <c r="APA25" s="89"/>
      <c r="APB25" s="89"/>
      <c r="APC25" s="89"/>
      <c r="APD25" s="89"/>
      <c r="APE25" s="89"/>
      <c r="APF25" s="89"/>
      <c r="APG25" s="89"/>
      <c r="APH25" s="89"/>
      <c r="API25" s="89"/>
      <c r="APJ25" s="89"/>
      <c r="APK25" s="89"/>
      <c r="APL25" s="89"/>
      <c r="APM25" s="89"/>
      <c r="APN25" s="89"/>
      <c r="APO25" s="89"/>
      <c r="APP25" s="89"/>
      <c r="APQ25" s="89"/>
      <c r="APR25" s="89"/>
      <c r="APS25" s="89"/>
      <c r="APT25" s="89"/>
      <c r="APU25" s="89"/>
      <c r="APV25" s="89"/>
      <c r="APW25" s="89"/>
      <c r="APX25" s="89"/>
      <c r="APY25" s="89"/>
      <c r="APZ25" s="89"/>
      <c r="AQA25" s="89"/>
      <c r="AQB25" s="89"/>
      <c r="AQC25" s="89"/>
      <c r="AQD25" s="89"/>
      <c r="AQE25" s="89"/>
      <c r="AQF25" s="89"/>
      <c r="AQG25" s="89"/>
      <c r="AQH25" s="89"/>
      <c r="AQI25" s="89"/>
      <c r="AQJ25" s="89"/>
      <c r="AQK25" s="89"/>
      <c r="AQL25" s="89"/>
      <c r="AQM25" s="89"/>
      <c r="AQN25" s="89"/>
      <c r="AQO25" s="89"/>
      <c r="AQP25" s="89"/>
      <c r="AQQ25" s="89"/>
      <c r="AQR25" s="89"/>
      <c r="AQS25" s="89"/>
      <c r="AQT25" s="89"/>
      <c r="AQU25" s="89"/>
      <c r="AQV25" s="89"/>
      <c r="AQW25" s="89"/>
      <c r="AQX25" s="89"/>
      <c r="AQY25" s="89"/>
      <c r="AQZ25" s="89"/>
      <c r="ARA25" s="89"/>
      <c r="ARB25" s="89"/>
      <c r="ARC25" s="89"/>
      <c r="ARD25" s="89"/>
      <c r="ARE25" s="89"/>
      <c r="ARF25" s="89"/>
      <c r="ARG25" s="89"/>
      <c r="ARH25" s="89"/>
      <c r="ARI25" s="89"/>
      <c r="ARJ25" s="89"/>
      <c r="ARK25" s="89"/>
      <c r="ARL25" s="89"/>
      <c r="ARM25" s="89"/>
      <c r="ARN25" s="89"/>
      <c r="ARO25" s="89"/>
      <c r="ARP25" s="89"/>
      <c r="ARQ25" s="89"/>
      <c r="ARR25" s="89"/>
      <c r="ARS25" s="89"/>
      <c r="ART25" s="89"/>
      <c r="ARU25" s="89"/>
      <c r="ARV25" s="89"/>
      <c r="ARW25" s="89"/>
      <c r="ARX25" s="89"/>
      <c r="ARY25" s="89"/>
      <c r="ARZ25" s="89"/>
      <c r="ASA25" s="89"/>
      <c r="ASB25" s="89"/>
      <c r="ASC25" s="89"/>
      <c r="ASD25" s="89"/>
      <c r="ASE25" s="89"/>
      <c r="ASF25" s="89"/>
      <c r="ASG25" s="89"/>
      <c r="ASH25" s="89"/>
      <c r="ASI25" s="89"/>
      <c r="ASJ25" s="89"/>
      <c r="ASK25" s="89"/>
      <c r="ASL25" s="89"/>
      <c r="ASM25" s="89"/>
      <c r="ASN25" s="89"/>
      <c r="ASO25" s="89"/>
      <c r="ASP25" s="89"/>
      <c r="ASQ25" s="89"/>
      <c r="ASR25" s="89"/>
      <c r="ASS25" s="89"/>
      <c r="AST25" s="89"/>
      <c r="ASU25" s="89"/>
      <c r="ASV25" s="89"/>
      <c r="ASW25" s="89"/>
      <c r="ASX25" s="89"/>
      <c r="ASY25" s="89"/>
      <c r="ASZ25" s="89"/>
      <c r="ATA25" s="89"/>
      <c r="ATB25" s="89"/>
      <c r="ATC25" s="89"/>
      <c r="ATD25" s="89"/>
      <c r="ATE25" s="89"/>
      <c r="ATF25" s="89"/>
      <c r="ATG25" s="89"/>
      <c r="ATH25" s="89"/>
      <c r="ATI25" s="89"/>
      <c r="ATJ25" s="89"/>
      <c r="ATK25" s="89"/>
      <c r="ATL25" s="89"/>
      <c r="ATM25" s="89"/>
      <c r="ATN25" s="89"/>
      <c r="ATO25" s="89"/>
      <c r="ATP25" s="89"/>
      <c r="ATQ25" s="89"/>
      <c r="ATR25" s="89"/>
      <c r="ATS25" s="89"/>
      <c r="ATT25" s="89"/>
      <c r="ATU25" s="89"/>
      <c r="ATV25" s="89"/>
      <c r="ATW25" s="89"/>
      <c r="ATX25" s="89"/>
      <c r="ATY25" s="89"/>
      <c r="ATZ25" s="89"/>
      <c r="AUA25" s="89"/>
      <c r="AUB25" s="89"/>
      <c r="AUC25" s="89"/>
      <c r="AUD25" s="89"/>
      <c r="AUE25" s="89"/>
      <c r="AUF25" s="89"/>
      <c r="AUG25" s="89"/>
      <c r="AUH25" s="89"/>
      <c r="AUI25" s="89"/>
      <c r="AUJ25" s="89"/>
      <c r="AUK25" s="89"/>
      <c r="AUL25" s="89"/>
      <c r="AUM25" s="89"/>
      <c r="AUN25" s="89"/>
      <c r="AUO25" s="89"/>
      <c r="AUP25" s="89"/>
      <c r="AUQ25" s="89"/>
      <c r="AUR25" s="89"/>
      <c r="AUS25" s="89"/>
      <c r="AUT25" s="89"/>
      <c r="AUU25" s="89"/>
      <c r="AUV25" s="89"/>
      <c r="AUW25" s="89"/>
      <c r="AUX25" s="89"/>
      <c r="AUY25" s="89"/>
      <c r="AUZ25" s="89"/>
      <c r="AVA25" s="89"/>
      <c r="AVB25" s="89"/>
      <c r="AVC25" s="89"/>
      <c r="AVD25" s="89"/>
      <c r="AVE25" s="89"/>
      <c r="AVF25" s="89"/>
      <c r="AVG25" s="89"/>
      <c r="AVH25" s="89"/>
      <c r="AVI25" s="89"/>
      <c r="AVJ25" s="89"/>
      <c r="AVK25" s="89"/>
      <c r="AVL25" s="89"/>
      <c r="AVM25" s="89"/>
      <c r="AVN25" s="89"/>
      <c r="AVO25" s="89"/>
      <c r="AVP25" s="89"/>
      <c r="AVQ25" s="89"/>
      <c r="AVR25" s="89"/>
      <c r="AVS25" s="89"/>
      <c r="AVT25" s="89"/>
      <c r="AVU25" s="89"/>
      <c r="AVV25" s="89"/>
      <c r="AVW25" s="89"/>
      <c r="AVX25" s="89"/>
      <c r="AVY25" s="89"/>
      <c r="AVZ25" s="89"/>
      <c r="AWA25" s="89"/>
      <c r="AWB25" s="89"/>
      <c r="AWC25" s="89"/>
      <c r="AWD25" s="89"/>
      <c r="AWE25" s="89"/>
      <c r="AWF25" s="89"/>
      <c r="AWG25" s="89"/>
      <c r="AWH25" s="89"/>
      <c r="AWI25" s="89"/>
      <c r="AWJ25" s="89"/>
      <c r="AWK25" s="89"/>
      <c r="AWL25" s="89"/>
      <c r="AWM25" s="89"/>
      <c r="AWN25" s="89"/>
      <c r="AWO25" s="89"/>
      <c r="AWP25" s="89"/>
      <c r="AWQ25" s="89"/>
      <c r="AWR25" s="89"/>
      <c r="AWS25" s="89"/>
      <c r="AWT25" s="89"/>
      <c r="AWU25" s="89"/>
      <c r="AWV25" s="89"/>
      <c r="AWW25" s="89"/>
      <c r="AWX25" s="89"/>
      <c r="AWY25" s="89"/>
      <c r="AWZ25" s="89"/>
      <c r="AXA25" s="89"/>
      <c r="AXB25" s="89"/>
      <c r="AXC25" s="89"/>
      <c r="AXD25" s="89"/>
      <c r="AXE25" s="89"/>
      <c r="AXF25" s="89"/>
      <c r="AXG25" s="89"/>
      <c r="AXH25" s="89"/>
      <c r="AXI25" s="89"/>
      <c r="AXJ25" s="89"/>
      <c r="AXK25" s="89"/>
      <c r="AXL25" s="89"/>
      <c r="AXM25" s="89"/>
      <c r="AXN25" s="89"/>
      <c r="AXO25" s="89"/>
      <c r="AXP25" s="89"/>
      <c r="AXQ25" s="89"/>
      <c r="AXR25" s="89"/>
      <c r="AXS25" s="89"/>
      <c r="AXT25" s="89"/>
      <c r="AXU25" s="89"/>
      <c r="AXV25" s="89"/>
      <c r="AXW25" s="89"/>
      <c r="AXX25" s="89"/>
      <c r="AXY25" s="89"/>
      <c r="AXZ25" s="89"/>
      <c r="AYA25" s="89"/>
      <c r="AYB25" s="89"/>
      <c r="AYC25" s="89"/>
      <c r="AYD25" s="89"/>
      <c r="AYE25" s="89"/>
      <c r="AYF25" s="89"/>
      <c r="AYG25" s="89"/>
      <c r="AYH25" s="89"/>
      <c r="AYI25" s="89"/>
      <c r="AYJ25" s="89"/>
      <c r="AYK25" s="89"/>
      <c r="AYL25" s="89"/>
      <c r="AYM25" s="89"/>
      <c r="AYN25" s="89"/>
      <c r="AYO25" s="89"/>
      <c r="AYP25" s="89"/>
      <c r="AYQ25" s="89"/>
      <c r="AYR25" s="89"/>
      <c r="AYS25" s="89"/>
      <c r="AYT25" s="89"/>
      <c r="AYU25" s="89"/>
      <c r="AYV25" s="89"/>
      <c r="AYW25" s="89"/>
      <c r="AYX25" s="89"/>
      <c r="AYY25" s="89"/>
      <c r="AYZ25" s="89"/>
      <c r="AZA25" s="89"/>
      <c r="AZB25" s="89"/>
      <c r="AZC25" s="89"/>
      <c r="AZD25" s="89"/>
      <c r="AZE25" s="89"/>
      <c r="AZF25" s="89"/>
      <c r="AZG25" s="89"/>
      <c r="AZH25" s="89"/>
      <c r="AZI25" s="89"/>
      <c r="AZJ25" s="89"/>
      <c r="AZK25" s="89"/>
      <c r="AZL25" s="89"/>
      <c r="AZM25" s="89"/>
      <c r="AZN25" s="89"/>
      <c r="AZO25" s="89"/>
      <c r="AZP25" s="89"/>
      <c r="AZQ25" s="89"/>
      <c r="AZR25" s="89"/>
      <c r="AZS25" s="89"/>
      <c r="AZT25" s="89"/>
      <c r="AZU25" s="89"/>
      <c r="AZV25" s="89"/>
      <c r="AZW25" s="89"/>
      <c r="AZX25" s="89"/>
      <c r="AZY25" s="89"/>
      <c r="AZZ25" s="89"/>
      <c r="BAA25" s="89"/>
      <c r="BAB25" s="89"/>
      <c r="BAC25" s="89"/>
      <c r="BAD25" s="89"/>
      <c r="BAE25" s="89"/>
      <c r="BAF25" s="89"/>
      <c r="BAG25" s="89"/>
      <c r="BAH25" s="89"/>
      <c r="BAI25" s="89"/>
      <c r="BAJ25" s="89"/>
      <c r="BAK25" s="89"/>
      <c r="BAL25" s="89"/>
      <c r="BAM25" s="89"/>
      <c r="BAN25" s="89"/>
      <c r="BAO25" s="89"/>
      <c r="BAP25" s="89"/>
      <c r="BAQ25" s="89"/>
      <c r="BAR25" s="89"/>
      <c r="BAS25" s="89"/>
      <c r="BAT25" s="89"/>
      <c r="BAU25" s="89"/>
      <c r="BAV25" s="89"/>
      <c r="BAW25" s="89"/>
      <c r="BAX25" s="89"/>
      <c r="BAY25" s="89"/>
      <c r="BAZ25" s="89"/>
      <c r="BBA25" s="89"/>
      <c r="BBB25" s="89"/>
      <c r="BBC25" s="89"/>
      <c r="BBD25" s="89"/>
      <c r="BBE25" s="89"/>
      <c r="BBF25" s="89"/>
      <c r="BBG25" s="89"/>
      <c r="BBH25" s="89"/>
      <c r="BBI25" s="89"/>
      <c r="BBJ25" s="89"/>
      <c r="BBK25" s="89"/>
      <c r="BBL25" s="89"/>
      <c r="BBM25" s="89"/>
      <c r="BBN25" s="89"/>
      <c r="BBO25" s="89"/>
      <c r="BBP25" s="89"/>
      <c r="BBQ25" s="89"/>
      <c r="BBR25" s="89"/>
      <c r="BBS25" s="89"/>
      <c r="BBT25" s="89"/>
      <c r="BBU25" s="89"/>
      <c r="BBV25" s="89"/>
      <c r="BBW25" s="89"/>
      <c r="BBX25" s="89"/>
      <c r="BBY25" s="89"/>
      <c r="BBZ25" s="89"/>
      <c r="BCA25" s="89"/>
      <c r="BCB25" s="89"/>
      <c r="BCC25" s="89"/>
      <c r="BCD25" s="89"/>
      <c r="BCE25" s="89"/>
      <c r="BCF25" s="89"/>
      <c r="BCG25" s="89"/>
      <c r="BCH25" s="89"/>
      <c r="BCI25" s="89"/>
      <c r="BCJ25" s="89"/>
      <c r="BCK25" s="89"/>
      <c r="BCL25" s="89"/>
      <c r="BCM25" s="89"/>
      <c r="BCN25" s="89"/>
      <c r="BCO25" s="89"/>
      <c r="BCP25" s="89"/>
      <c r="BCQ25" s="89"/>
      <c r="BCR25" s="89"/>
      <c r="BCS25" s="89"/>
      <c r="BCT25" s="89"/>
      <c r="BCU25" s="89"/>
      <c r="BCV25" s="89"/>
      <c r="BCW25" s="89"/>
      <c r="BCX25" s="89"/>
      <c r="BCY25" s="89"/>
      <c r="BCZ25" s="89"/>
      <c r="BDA25" s="89"/>
      <c r="BDB25" s="89"/>
      <c r="BDC25" s="89"/>
      <c r="BDD25" s="89"/>
      <c r="BDE25" s="89"/>
      <c r="BDF25" s="89"/>
      <c r="BDG25" s="89"/>
      <c r="BDH25" s="89"/>
      <c r="BDI25" s="89"/>
      <c r="BDJ25" s="89"/>
      <c r="BDK25" s="89"/>
      <c r="BDL25" s="89"/>
      <c r="BDM25" s="89"/>
      <c r="BDN25" s="89"/>
      <c r="BDO25" s="89"/>
      <c r="BDP25" s="89"/>
      <c r="BDQ25" s="89"/>
      <c r="BDR25" s="89"/>
      <c r="BDS25" s="89"/>
      <c r="BDT25" s="89"/>
      <c r="BDU25" s="89"/>
      <c r="BDV25" s="89"/>
      <c r="BDW25" s="89"/>
      <c r="BDX25" s="89"/>
      <c r="BDY25" s="89"/>
      <c r="BDZ25" s="89"/>
      <c r="BEA25" s="89"/>
      <c r="BEB25" s="89"/>
      <c r="BEC25" s="89"/>
      <c r="BED25" s="89"/>
      <c r="BEE25" s="89"/>
      <c r="BEF25" s="89"/>
      <c r="BEG25" s="89"/>
      <c r="BEH25" s="89"/>
      <c r="BEI25" s="89"/>
      <c r="BEJ25" s="89"/>
      <c r="BEK25" s="89"/>
      <c r="BEL25" s="89"/>
      <c r="BEM25" s="89"/>
      <c r="BEN25" s="89"/>
      <c r="BEO25" s="89"/>
      <c r="BEP25" s="89"/>
      <c r="BEQ25" s="89"/>
      <c r="BER25" s="89"/>
      <c r="BES25" s="89"/>
      <c r="BET25" s="89"/>
      <c r="BEU25" s="89"/>
      <c r="BEV25" s="89"/>
      <c r="BEW25" s="89"/>
      <c r="BEX25" s="89"/>
      <c r="BEY25" s="89"/>
      <c r="BEZ25" s="89"/>
      <c r="BFA25" s="89"/>
      <c r="BFB25" s="89"/>
      <c r="BFC25" s="89"/>
      <c r="BFD25" s="89"/>
      <c r="BFE25" s="89"/>
      <c r="BFF25" s="89"/>
      <c r="BFG25" s="89"/>
      <c r="BFH25" s="89"/>
      <c r="BFI25" s="89"/>
      <c r="BFJ25" s="89"/>
      <c r="BFK25" s="89"/>
      <c r="BFL25" s="89"/>
      <c r="BFM25" s="89"/>
      <c r="BFN25" s="89"/>
      <c r="BFO25" s="89"/>
      <c r="BFP25" s="89"/>
      <c r="BFQ25" s="89"/>
      <c r="BFR25" s="89"/>
      <c r="BFS25" s="89"/>
      <c r="BFT25" s="89"/>
      <c r="BFU25" s="89"/>
      <c r="BFV25" s="89"/>
      <c r="BFW25" s="89"/>
      <c r="BFX25" s="89"/>
      <c r="BFY25" s="89"/>
      <c r="BFZ25" s="89"/>
      <c r="BGA25" s="89"/>
      <c r="BGB25" s="89"/>
      <c r="BGC25" s="89"/>
      <c r="BGD25" s="89"/>
      <c r="BGE25" s="89"/>
      <c r="BGF25" s="89"/>
      <c r="BGG25" s="89"/>
      <c r="BGH25" s="89"/>
      <c r="BGI25" s="89"/>
      <c r="BGJ25" s="89"/>
      <c r="BGK25" s="89"/>
      <c r="BGL25" s="89"/>
      <c r="BGM25" s="89"/>
      <c r="BGN25" s="89"/>
      <c r="BGO25" s="89"/>
      <c r="BGP25" s="89"/>
      <c r="BGQ25" s="89"/>
      <c r="BGR25" s="89"/>
      <c r="BGS25" s="89"/>
      <c r="BGT25" s="89"/>
      <c r="BGU25" s="89"/>
      <c r="BGV25" s="89"/>
      <c r="BGW25" s="89"/>
      <c r="BGX25" s="89"/>
      <c r="BGY25" s="89"/>
      <c r="BGZ25" s="89"/>
      <c r="BHA25" s="89"/>
      <c r="BHB25" s="89"/>
      <c r="BHC25" s="89"/>
      <c r="BHD25" s="89"/>
      <c r="BHE25" s="89"/>
      <c r="BHF25" s="89"/>
      <c r="BHG25" s="89"/>
      <c r="BHH25" s="89"/>
      <c r="BHI25" s="89"/>
      <c r="BHJ25" s="89"/>
      <c r="BHK25" s="89"/>
      <c r="BHL25" s="89"/>
      <c r="BHM25" s="89"/>
      <c r="BHN25" s="89"/>
      <c r="BHO25" s="89"/>
      <c r="BHP25" s="89"/>
      <c r="BHQ25" s="89"/>
      <c r="BHR25" s="89"/>
      <c r="BHS25" s="89"/>
      <c r="BHT25" s="89"/>
      <c r="BHU25" s="89"/>
      <c r="BHV25" s="89"/>
      <c r="BHW25" s="89"/>
      <c r="BHX25" s="89"/>
      <c r="BHY25" s="89"/>
      <c r="BHZ25" s="89"/>
      <c r="BIA25" s="89"/>
      <c r="BIB25" s="89"/>
      <c r="BIC25" s="89"/>
      <c r="BID25" s="89"/>
      <c r="BIE25" s="89"/>
      <c r="BIF25" s="89"/>
      <c r="BIG25" s="89"/>
      <c r="BIH25" s="89"/>
      <c r="BII25" s="89"/>
      <c r="BIJ25" s="89"/>
      <c r="BIK25" s="89"/>
      <c r="BIL25" s="89"/>
      <c r="BIM25" s="89"/>
      <c r="BIN25" s="89"/>
      <c r="BIO25" s="89"/>
      <c r="BIP25" s="89"/>
      <c r="BIQ25" s="89"/>
      <c r="BIR25" s="89"/>
      <c r="BIS25" s="89"/>
      <c r="BIT25" s="89"/>
      <c r="BIU25" s="89"/>
      <c r="BIV25" s="89"/>
      <c r="BIW25" s="89"/>
      <c r="BIX25" s="89"/>
      <c r="BIY25" s="89"/>
      <c r="BIZ25" s="89"/>
      <c r="BJA25" s="89"/>
      <c r="BJB25" s="89"/>
      <c r="BJC25" s="89"/>
      <c r="BJD25" s="89"/>
      <c r="BJE25" s="89"/>
      <c r="BJF25" s="89"/>
      <c r="BJG25" s="89"/>
      <c r="BJH25" s="89"/>
      <c r="BJI25" s="89"/>
      <c r="BJJ25" s="89"/>
      <c r="BJK25" s="89"/>
      <c r="BJL25" s="89"/>
      <c r="BJM25" s="89"/>
      <c r="BJN25" s="89"/>
      <c r="BJO25" s="89"/>
      <c r="BJP25" s="89"/>
      <c r="BJQ25" s="89"/>
      <c r="BJR25" s="89"/>
      <c r="BJS25" s="89"/>
      <c r="BJT25" s="89"/>
      <c r="BJU25" s="89"/>
      <c r="BJV25" s="89"/>
      <c r="BJW25" s="89"/>
      <c r="BJX25" s="89"/>
      <c r="BJY25" s="89"/>
      <c r="BJZ25" s="89"/>
      <c r="BKA25" s="89"/>
      <c r="BKB25" s="89"/>
      <c r="BKC25" s="89"/>
      <c r="BKD25" s="89"/>
      <c r="BKE25" s="89"/>
      <c r="BKF25" s="89"/>
      <c r="BKG25" s="89"/>
      <c r="BKH25" s="89"/>
      <c r="BKI25" s="89"/>
      <c r="BKJ25" s="89"/>
      <c r="BKK25" s="89"/>
      <c r="BKL25" s="89"/>
      <c r="BKM25" s="89"/>
      <c r="BKN25" s="89"/>
      <c r="BKO25" s="89"/>
      <c r="BKP25" s="89"/>
      <c r="BKQ25" s="89"/>
      <c r="BKR25" s="89"/>
      <c r="BKS25" s="89"/>
      <c r="BKT25" s="89"/>
      <c r="BKU25" s="89"/>
      <c r="BKV25" s="89"/>
      <c r="BKW25" s="89"/>
      <c r="BKX25" s="89"/>
      <c r="BKY25" s="89"/>
      <c r="BKZ25" s="89"/>
      <c r="BLA25" s="89"/>
      <c r="BLB25" s="89"/>
      <c r="BLC25" s="89"/>
      <c r="BLD25" s="89"/>
      <c r="BLE25" s="89"/>
      <c r="BLF25" s="89"/>
      <c r="BLG25" s="89"/>
      <c r="BLH25" s="89"/>
      <c r="BLI25" s="89"/>
      <c r="BLJ25" s="89"/>
      <c r="BLK25" s="89"/>
      <c r="BLL25" s="89"/>
      <c r="BLM25" s="89"/>
      <c r="BLN25" s="89"/>
      <c r="BLO25" s="89"/>
      <c r="BLP25" s="89"/>
      <c r="BLQ25" s="89"/>
      <c r="BLR25" s="89"/>
      <c r="BLS25" s="89"/>
      <c r="BLT25" s="89"/>
      <c r="BLU25" s="89"/>
      <c r="BLV25" s="89"/>
      <c r="BLW25" s="89"/>
      <c r="BLX25" s="89"/>
      <c r="BLY25" s="89"/>
      <c r="BLZ25" s="89"/>
      <c r="BMA25" s="89"/>
      <c r="BMB25" s="89"/>
      <c r="BMC25" s="89"/>
      <c r="BMD25" s="89"/>
      <c r="BME25" s="89"/>
      <c r="BMF25" s="89"/>
      <c r="BMG25" s="89"/>
      <c r="BMH25" s="89"/>
      <c r="BMI25" s="89"/>
      <c r="BMJ25" s="89"/>
      <c r="BMK25" s="89"/>
      <c r="BML25" s="89"/>
      <c r="BMM25" s="89"/>
      <c r="BMN25" s="89"/>
      <c r="BMO25" s="89"/>
      <c r="BMP25" s="89"/>
      <c r="BMQ25" s="89"/>
      <c r="BMR25" s="89"/>
      <c r="BMS25" s="89"/>
      <c r="BMT25" s="89"/>
      <c r="BMU25" s="89"/>
      <c r="BMV25" s="89"/>
      <c r="BMW25" s="89"/>
      <c r="BMX25" s="89"/>
      <c r="BMY25" s="89"/>
      <c r="BMZ25" s="89"/>
      <c r="BNA25" s="89"/>
      <c r="BNB25" s="89"/>
      <c r="BNC25" s="89"/>
      <c r="BND25" s="89"/>
      <c r="BNE25" s="89"/>
      <c r="BNF25" s="89"/>
      <c r="BNG25" s="89"/>
      <c r="BNH25" s="89"/>
      <c r="BNI25" s="89"/>
      <c r="BNJ25" s="89"/>
      <c r="BNK25" s="89"/>
      <c r="BNL25" s="89"/>
      <c r="BNM25" s="89"/>
      <c r="BNN25" s="89"/>
      <c r="BNO25" s="89"/>
      <c r="BNP25" s="89"/>
      <c r="BNQ25" s="89"/>
      <c r="BNR25" s="89"/>
      <c r="BNS25" s="89"/>
      <c r="BNT25" s="89"/>
      <c r="BNU25" s="89"/>
      <c r="BNV25" s="89"/>
      <c r="BNW25" s="89"/>
      <c r="BNX25" s="89"/>
      <c r="BNY25" s="89"/>
      <c r="BNZ25" s="89"/>
      <c r="BOA25" s="89"/>
      <c r="BOB25" s="89"/>
      <c r="BOC25" s="89"/>
      <c r="BOD25" s="89"/>
      <c r="BOE25" s="89"/>
      <c r="BOF25" s="89"/>
      <c r="BOG25" s="89"/>
      <c r="BOH25" s="89"/>
      <c r="BOI25" s="89"/>
      <c r="BOJ25" s="89"/>
      <c r="BOK25" s="89"/>
      <c r="BOL25" s="89"/>
      <c r="BOM25" s="89"/>
      <c r="BON25" s="89"/>
      <c r="BOO25" s="89"/>
      <c r="BOP25" s="89"/>
      <c r="BOQ25" s="89"/>
      <c r="BOR25" s="89"/>
      <c r="BOS25" s="89"/>
      <c r="BOT25" s="89"/>
      <c r="BOU25" s="89"/>
      <c r="BOV25" s="89"/>
      <c r="BOW25" s="89"/>
      <c r="BOX25" s="89"/>
      <c r="BOY25" s="89"/>
      <c r="BOZ25" s="89"/>
      <c r="BPA25" s="89"/>
      <c r="BPB25" s="89"/>
      <c r="BPC25" s="89"/>
      <c r="BPD25" s="89"/>
      <c r="BPE25" s="89"/>
      <c r="BPF25" s="89"/>
      <c r="BPG25" s="89"/>
      <c r="BPH25" s="89"/>
      <c r="BPI25" s="89"/>
      <c r="BPJ25" s="89"/>
      <c r="BPK25" s="89"/>
      <c r="BPL25" s="89"/>
      <c r="BPM25" s="89"/>
      <c r="BPN25" s="89"/>
      <c r="BPO25" s="89"/>
      <c r="BPP25" s="89"/>
      <c r="BPQ25" s="89"/>
      <c r="BPR25" s="89"/>
      <c r="BPS25" s="89"/>
      <c r="BPT25" s="89"/>
      <c r="BPU25" s="89"/>
      <c r="BPV25" s="89"/>
      <c r="BPW25" s="89"/>
      <c r="BPX25" s="89"/>
      <c r="BPY25" s="89"/>
      <c r="BPZ25" s="89"/>
      <c r="BQA25" s="89"/>
      <c r="BQB25" s="89"/>
      <c r="BQC25" s="89"/>
      <c r="BQD25" s="89"/>
      <c r="BQE25" s="89"/>
      <c r="BQF25" s="89"/>
      <c r="BQG25" s="89"/>
      <c r="BQH25" s="89"/>
      <c r="BQI25" s="89"/>
      <c r="BQJ25" s="89"/>
      <c r="BQK25" s="89"/>
      <c r="BQL25" s="89"/>
      <c r="BQM25" s="89"/>
      <c r="BQN25" s="89"/>
      <c r="BQO25" s="89"/>
      <c r="BQP25" s="89"/>
      <c r="BQQ25" s="89"/>
      <c r="BQR25" s="89"/>
      <c r="BQS25" s="89"/>
      <c r="BQT25" s="89"/>
      <c r="BQU25" s="89"/>
      <c r="BQV25" s="89"/>
      <c r="BQW25" s="89"/>
      <c r="BQX25" s="89"/>
      <c r="BQY25" s="89"/>
      <c r="BQZ25" s="89"/>
      <c r="BRA25" s="89"/>
      <c r="BRB25" s="89"/>
      <c r="BRC25" s="89"/>
      <c r="BRD25" s="89"/>
      <c r="BRE25" s="89"/>
      <c r="BRF25" s="89"/>
      <c r="BRG25" s="89"/>
      <c r="BRH25" s="89"/>
      <c r="BRI25" s="89"/>
      <c r="BRJ25" s="89"/>
      <c r="BRK25" s="89"/>
      <c r="BRL25" s="89"/>
      <c r="BRM25" s="89"/>
      <c r="BRN25" s="89"/>
      <c r="BRO25" s="89"/>
      <c r="BRP25" s="89"/>
      <c r="BRQ25" s="89"/>
      <c r="BRR25" s="89"/>
      <c r="BRS25" s="89"/>
      <c r="BRT25" s="89"/>
      <c r="BRU25" s="89"/>
      <c r="BRV25" s="89"/>
      <c r="BRW25" s="89"/>
      <c r="BRX25" s="89"/>
      <c r="BRY25" s="89"/>
      <c r="BRZ25" s="89"/>
      <c r="BSA25" s="89"/>
      <c r="BSB25" s="89"/>
      <c r="BSC25" s="89"/>
      <c r="BSD25" s="89"/>
      <c r="BSE25" s="89"/>
      <c r="BSF25" s="89"/>
      <c r="BSG25" s="89"/>
      <c r="BSH25" s="89"/>
      <c r="BSI25" s="89"/>
      <c r="BSJ25" s="89"/>
      <c r="BSK25" s="89"/>
      <c r="BSL25" s="89"/>
      <c r="BSM25" s="89"/>
      <c r="BSN25" s="89"/>
      <c r="BSO25" s="89"/>
      <c r="BSP25" s="89"/>
      <c r="BSQ25" s="89"/>
      <c r="BSR25" s="89"/>
      <c r="BSS25" s="89"/>
      <c r="BST25" s="89"/>
      <c r="BSU25" s="89"/>
      <c r="BSV25" s="89"/>
      <c r="BSW25" s="89"/>
      <c r="BSX25" s="89"/>
      <c r="BSY25" s="89"/>
      <c r="BSZ25" s="89"/>
      <c r="BTA25" s="89"/>
      <c r="BTB25" s="89"/>
      <c r="BTC25" s="89"/>
      <c r="BTD25" s="89"/>
      <c r="BTE25" s="89"/>
      <c r="BTF25" s="89"/>
      <c r="BTG25" s="89"/>
      <c r="BTH25" s="89"/>
      <c r="BTI25" s="89"/>
      <c r="BTJ25" s="89"/>
      <c r="BTK25" s="89"/>
      <c r="BTL25" s="89"/>
      <c r="BTM25" s="89"/>
      <c r="BTN25" s="89"/>
      <c r="BTO25" s="89"/>
      <c r="BTP25" s="89"/>
      <c r="BTQ25" s="89"/>
      <c r="BTR25" s="89"/>
      <c r="BTS25" s="89"/>
      <c r="BTT25" s="89"/>
      <c r="BTU25" s="89"/>
      <c r="BTV25" s="89"/>
      <c r="BTW25" s="89"/>
      <c r="BTX25" s="89"/>
      <c r="BTY25" s="89"/>
      <c r="BTZ25" s="89"/>
      <c r="BUA25" s="89"/>
      <c r="BUB25" s="89"/>
      <c r="BUC25" s="89"/>
      <c r="BUD25" s="89"/>
      <c r="BUE25" s="89"/>
      <c r="BUF25" s="89"/>
      <c r="BUG25" s="89"/>
      <c r="BUH25" s="89"/>
      <c r="BUI25" s="89"/>
      <c r="BUJ25" s="89"/>
      <c r="BUK25" s="89"/>
      <c r="BUL25" s="89"/>
      <c r="BUM25" s="89"/>
      <c r="BUN25" s="89"/>
      <c r="BUO25" s="89"/>
      <c r="BUP25" s="89"/>
      <c r="BUQ25" s="89"/>
      <c r="BUR25" s="89"/>
      <c r="BUS25" s="89"/>
      <c r="BUT25" s="89"/>
      <c r="BUU25" s="89"/>
      <c r="BUV25" s="89"/>
      <c r="BUW25" s="89"/>
      <c r="BUX25" s="89"/>
      <c r="BUY25" s="89"/>
      <c r="BUZ25" s="89"/>
      <c r="BVA25" s="89"/>
      <c r="BVB25" s="89"/>
      <c r="BVC25" s="89"/>
      <c r="BVD25" s="89"/>
      <c r="BVE25" s="89"/>
      <c r="BVF25" s="89"/>
      <c r="BVG25" s="89"/>
      <c r="BVH25" s="89"/>
      <c r="BVI25" s="89"/>
      <c r="BVJ25" s="89"/>
      <c r="BVK25" s="89"/>
      <c r="BVL25" s="89"/>
      <c r="BVM25" s="89"/>
      <c r="BVN25" s="89"/>
      <c r="BVO25" s="89"/>
      <c r="BVP25" s="89"/>
      <c r="BVQ25" s="89"/>
      <c r="BVR25" s="89"/>
      <c r="BVS25" s="89"/>
      <c r="BVT25" s="89"/>
      <c r="BVU25" s="89"/>
      <c r="BVV25" s="89"/>
      <c r="BVW25" s="89"/>
      <c r="BVX25" s="89"/>
      <c r="BVY25" s="89"/>
      <c r="BVZ25" s="89"/>
      <c r="BWA25" s="89"/>
      <c r="BWB25" s="89"/>
      <c r="BWC25" s="89"/>
      <c r="BWD25" s="89"/>
      <c r="BWE25" s="89"/>
      <c r="BWF25" s="89"/>
      <c r="BWG25" s="89"/>
      <c r="BWH25" s="89"/>
      <c r="BWI25" s="89"/>
      <c r="BWJ25" s="89"/>
      <c r="BWK25" s="89"/>
      <c r="BWL25" s="89"/>
      <c r="BWM25" s="89"/>
      <c r="BWN25" s="89"/>
      <c r="BWO25" s="89"/>
      <c r="BWP25" s="89"/>
      <c r="BWQ25" s="89"/>
      <c r="BWR25" s="89"/>
      <c r="BWS25" s="89"/>
      <c r="BWT25" s="89"/>
      <c r="BWU25" s="89"/>
      <c r="BWV25" s="89"/>
      <c r="BWW25" s="89"/>
      <c r="BWX25" s="89"/>
      <c r="BWY25" s="89"/>
      <c r="BWZ25" s="89"/>
      <c r="BXA25" s="89"/>
      <c r="BXB25" s="89"/>
      <c r="BXC25" s="89"/>
      <c r="BXD25" s="89"/>
      <c r="BXE25" s="89"/>
      <c r="BXF25" s="89"/>
      <c r="BXG25" s="89"/>
      <c r="BXH25" s="89"/>
      <c r="BXI25" s="89"/>
      <c r="BXJ25" s="89"/>
      <c r="BXK25" s="89"/>
      <c r="BXL25" s="89"/>
      <c r="BXM25" s="89"/>
      <c r="BXN25" s="89"/>
      <c r="BXO25" s="89"/>
      <c r="BXP25" s="89"/>
      <c r="BXQ25" s="89"/>
      <c r="BXR25" s="89"/>
      <c r="BXS25" s="89"/>
      <c r="BXT25" s="89"/>
      <c r="BXU25" s="89"/>
      <c r="BXV25" s="89"/>
      <c r="BXW25" s="89"/>
      <c r="BXX25" s="89"/>
      <c r="BXY25" s="89"/>
      <c r="BXZ25" s="89"/>
      <c r="BYA25" s="89"/>
      <c r="BYB25" s="89"/>
      <c r="BYC25" s="89"/>
      <c r="BYD25" s="89"/>
      <c r="BYE25" s="89"/>
      <c r="BYF25" s="89"/>
      <c r="BYG25" s="89"/>
      <c r="BYH25" s="89"/>
      <c r="BYI25" s="89"/>
      <c r="BYJ25" s="89"/>
      <c r="BYK25" s="89"/>
      <c r="BYL25" s="89"/>
      <c r="BYM25" s="89"/>
      <c r="BYN25" s="89"/>
      <c r="BYO25" s="89"/>
      <c r="BYP25" s="89"/>
      <c r="BYQ25" s="89"/>
      <c r="BYR25" s="89"/>
      <c r="BYS25" s="89"/>
      <c r="BYT25" s="89"/>
      <c r="BYU25" s="89"/>
      <c r="BYV25" s="89"/>
      <c r="BYW25" s="89"/>
      <c r="BYX25" s="89"/>
      <c r="BYY25" s="89"/>
      <c r="BYZ25" s="89"/>
      <c r="BZA25" s="89"/>
      <c r="BZB25" s="89"/>
      <c r="BZC25" s="89"/>
      <c r="BZD25" s="89"/>
      <c r="BZE25" s="89"/>
      <c r="BZF25" s="89"/>
      <c r="BZG25" s="89"/>
      <c r="BZH25" s="89"/>
      <c r="BZI25" s="89"/>
      <c r="BZJ25" s="89"/>
      <c r="BZK25" s="89"/>
      <c r="BZL25" s="89"/>
      <c r="BZM25" s="89"/>
      <c r="BZN25" s="89"/>
      <c r="BZO25" s="89"/>
      <c r="BZP25" s="89"/>
      <c r="BZQ25" s="89"/>
      <c r="BZR25" s="89"/>
      <c r="BZS25" s="89"/>
      <c r="BZT25" s="89"/>
      <c r="BZU25" s="89"/>
      <c r="BZV25" s="89"/>
      <c r="BZW25" s="89"/>
      <c r="BZX25" s="89"/>
      <c r="BZY25" s="89"/>
      <c r="BZZ25" s="89"/>
      <c r="CAA25" s="89"/>
      <c r="CAB25" s="89"/>
      <c r="CAC25" s="89"/>
      <c r="CAD25" s="89"/>
      <c r="CAE25" s="89"/>
      <c r="CAF25" s="89"/>
      <c r="CAG25" s="89"/>
      <c r="CAH25" s="89"/>
      <c r="CAI25" s="89"/>
      <c r="CAJ25" s="89"/>
      <c r="CAK25" s="89"/>
      <c r="CAL25" s="89"/>
      <c r="CAM25" s="89"/>
      <c r="CAN25" s="89"/>
      <c r="CAO25" s="89"/>
      <c r="CAP25" s="89"/>
      <c r="CAQ25" s="89"/>
      <c r="CAR25" s="89"/>
      <c r="CAS25" s="89"/>
      <c r="CAT25" s="89"/>
      <c r="CAU25" s="89"/>
      <c r="CAV25" s="89"/>
      <c r="CAW25" s="89"/>
      <c r="CAX25" s="89"/>
      <c r="CAY25" s="89"/>
      <c r="CAZ25" s="89"/>
      <c r="CBA25" s="89"/>
      <c r="CBB25" s="89"/>
      <c r="CBC25" s="89"/>
      <c r="CBD25" s="89"/>
      <c r="CBE25" s="89"/>
      <c r="CBF25" s="89"/>
      <c r="CBG25" s="89"/>
      <c r="CBH25" s="89"/>
      <c r="CBI25" s="89"/>
      <c r="CBJ25" s="89"/>
      <c r="CBK25" s="89"/>
      <c r="CBL25" s="89"/>
      <c r="CBM25" s="89"/>
      <c r="CBN25" s="89"/>
      <c r="CBO25" s="89"/>
      <c r="CBP25" s="89"/>
      <c r="CBQ25" s="89"/>
      <c r="CBR25" s="89"/>
      <c r="CBS25" s="89"/>
      <c r="CBT25" s="89"/>
      <c r="CBU25" s="89"/>
      <c r="CBV25" s="89"/>
      <c r="CBW25" s="89"/>
      <c r="CBX25" s="89"/>
      <c r="CBY25" s="89"/>
      <c r="CBZ25" s="89"/>
      <c r="CCA25" s="89"/>
      <c r="CCB25" s="89"/>
      <c r="CCC25" s="89"/>
      <c r="CCD25" s="89"/>
      <c r="CCE25" s="89"/>
      <c r="CCF25" s="89"/>
      <c r="CCG25" s="89"/>
      <c r="CCH25" s="89"/>
      <c r="CCI25" s="89"/>
      <c r="CCJ25" s="89"/>
      <c r="CCK25" s="89"/>
      <c r="CCL25" s="89"/>
      <c r="CCM25" s="89"/>
      <c r="CCN25" s="89"/>
      <c r="CCO25" s="89"/>
      <c r="CCP25" s="89"/>
      <c r="CCQ25" s="89"/>
      <c r="CCR25" s="89"/>
      <c r="CCS25" s="89"/>
      <c r="CCT25" s="89"/>
      <c r="CCU25" s="89"/>
      <c r="CCV25" s="89"/>
      <c r="CCW25" s="89"/>
      <c r="CCX25" s="89"/>
      <c r="CCY25" s="89"/>
      <c r="CCZ25" s="89"/>
      <c r="CDA25" s="89"/>
      <c r="CDB25" s="89"/>
      <c r="CDC25" s="89"/>
      <c r="CDD25" s="89"/>
      <c r="CDE25" s="89"/>
      <c r="CDF25" s="89"/>
      <c r="CDG25" s="89"/>
      <c r="CDH25" s="89"/>
      <c r="CDI25" s="89"/>
      <c r="CDJ25" s="89"/>
      <c r="CDK25" s="89"/>
      <c r="CDL25" s="89"/>
      <c r="CDM25" s="89"/>
      <c r="CDN25" s="89"/>
      <c r="CDO25" s="89"/>
      <c r="CDP25" s="89"/>
      <c r="CDQ25" s="89"/>
      <c r="CDR25" s="89"/>
      <c r="CDS25" s="89"/>
      <c r="CDT25" s="89"/>
      <c r="CDU25" s="89"/>
      <c r="CDV25" s="89"/>
      <c r="CDW25" s="89"/>
      <c r="CDX25" s="89"/>
      <c r="CDY25" s="89"/>
      <c r="CDZ25" s="89"/>
      <c r="CEA25" s="89"/>
      <c r="CEB25" s="89"/>
      <c r="CEC25" s="89"/>
      <c r="CED25" s="89"/>
      <c r="CEE25" s="89"/>
      <c r="CEF25" s="89"/>
      <c r="CEG25" s="89"/>
      <c r="CEH25" s="89"/>
      <c r="CEI25" s="89"/>
      <c r="CEJ25" s="89"/>
      <c r="CEK25" s="89"/>
      <c r="CEL25" s="89"/>
      <c r="CEM25" s="89"/>
      <c r="CEN25" s="89"/>
      <c r="CEO25" s="89"/>
      <c r="CEP25" s="89"/>
      <c r="CEQ25" s="89"/>
      <c r="CER25" s="89"/>
      <c r="CES25" s="89"/>
      <c r="CET25" s="89"/>
      <c r="CEU25" s="89"/>
      <c r="CEV25" s="89"/>
      <c r="CEW25" s="89"/>
      <c r="CEX25" s="89"/>
      <c r="CEY25" s="89"/>
      <c r="CEZ25" s="89"/>
      <c r="CFA25" s="89"/>
      <c r="CFB25" s="89"/>
      <c r="CFC25" s="89"/>
      <c r="CFD25" s="89"/>
      <c r="CFE25" s="89"/>
      <c r="CFF25" s="89"/>
      <c r="CFG25" s="89"/>
      <c r="CFH25" s="89"/>
      <c r="CFI25" s="89"/>
      <c r="CFJ25" s="89"/>
      <c r="CFK25" s="89"/>
      <c r="CFL25" s="89"/>
      <c r="CFM25" s="89"/>
      <c r="CFN25" s="89"/>
      <c r="CFO25" s="89"/>
      <c r="CFP25" s="89"/>
      <c r="CFQ25" s="89"/>
      <c r="CFR25" s="89"/>
      <c r="CFS25" s="89"/>
      <c r="CFT25" s="89"/>
      <c r="CFU25" s="89"/>
      <c r="CFV25" s="89"/>
      <c r="CFW25" s="89"/>
      <c r="CFX25" s="89"/>
      <c r="CFY25" s="89"/>
      <c r="CFZ25" s="89"/>
      <c r="CGA25" s="89"/>
      <c r="CGB25" s="89"/>
      <c r="CGC25" s="89"/>
      <c r="CGD25" s="89"/>
      <c r="CGE25" s="89"/>
      <c r="CGF25" s="89"/>
      <c r="CGG25" s="89"/>
      <c r="CGH25" s="89"/>
      <c r="CGI25" s="89"/>
      <c r="CGJ25" s="89"/>
      <c r="CGK25" s="89"/>
      <c r="CGL25" s="89"/>
      <c r="CGM25" s="89"/>
      <c r="CGN25" s="89"/>
      <c r="CGO25" s="89"/>
      <c r="CGP25" s="89"/>
      <c r="CGQ25" s="89"/>
      <c r="CGR25" s="89"/>
      <c r="CGS25" s="89"/>
      <c r="CGT25" s="89"/>
      <c r="CGU25" s="89"/>
      <c r="CGV25" s="89"/>
      <c r="CGW25" s="89"/>
      <c r="CGX25" s="89"/>
      <c r="CGY25" s="89"/>
      <c r="CGZ25" s="89"/>
      <c r="CHA25" s="89"/>
      <c r="CHB25" s="89"/>
      <c r="CHC25" s="89"/>
      <c r="CHD25" s="89"/>
      <c r="CHE25" s="89"/>
      <c r="CHF25" s="89"/>
      <c r="CHG25" s="89"/>
      <c r="CHH25" s="89"/>
      <c r="CHI25" s="89"/>
      <c r="CHJ25" s="89"/>
      <c r="CHK25" s="89"/>
      <c r="CHL25" s="89"/>
      <c r="CHM25" s="89"/>
      <c r="CHN25" s="89"/>
      <c r="CHO25" s="89"/>
      <c r="CHP25" s="89"/>
      <c r="CHQ25" s="89"/>
      <c r="CHR25" s="89"/>
      <c r="CHS25" s="89"/>
      <c r="CHT25" s="89"/>
      <c r="CHU25" s="89"/>
      <c r="CHV25" s="89"/>
      <c r="CHW25" s="89"/>
      <c r="CHX25" s="89"/>
      <c r="CHY25" s="89"/>
      <c r="CHZ25" s="89"/>
      <c r="CIA25" s="89"/>
      <c r="CIB25" s="89"/>
      <c r="CIC25" s="89"/>
      <c r="CID25" s="89"/>
      <c r="CIE25" s="89"/>
      <c r="CIF25" s="89"/>
      <c r="CIG25" s="89"/>
      <c r="CIH25" s="89"/>
      <c r="CII25" s="89"/>
      <c r="CIJ25" s="89"/>
      <c r="CIK25" s="89"/>
      <c r="CIL25" s="89"/>
      <c r="CIM25" s="89"/>
      <c r="CIN25" s="89"/>
      <c r="CIO25" s="89"/>
      <c r="CIP25" s="89"/>
      <c r="CIQ25" s="89"/>
      <c r="CIR25" s="89"/>
      <c r="CIS25" s="89"/>
      <c r="CIT25" s="89"/>
      <c r="CIU25" s="89"/>
      <c r="CIV25" s="89"/>
      <c r="CIW25" s="89"/>
      <c r="CIX25" s="89"/>
      <c r="CIY25" s="89"/>
      <c r="CIZ25" s="89"/>
      <c r="CJA25" s="89"/>
      <c r="CJB25" s="89"/>
      <c r="CJC25" s="89"/>
      <c r="CJD25" s="89"/>
      <c r="CJE25" s="89"/>
      <c r="CJF25" s="89"/>
      <c r="CJG25" s="89"/>
      <c r="CJH25" s="89"/>
      <c r="CJI25" s="89"/>
      <c r="CJJ25" s="89"/>
      <c r="CJK25" s="89"/>
      <c r="CJL25" s="89"/>
      <c r="CJM25" s="89"/>
      <c r="CJN25" s="89"/>
      <c r="CJO25" s="89"/>
      <c r="CJP25" s="89"/>
      <c r="CJQ25" s="89"/>
      <c r="CJR25" s="89"/>
      <c r="CJS25" s="89"/>
      <c r="CJT25" s="89"/>
      <c r="CJU25" s="89"/>
      <c r="CJV25" s="89"/>
      <c r="CJW25" s="89"/>
      <c r="CJX25" s="89"/>
      <c r="CJY25" s="89"/>
      <c r="CJZ25" s="89"/>
      <c r="CKA25" s="89"/>
      <c r="CKB25" s="89"/>
      <c r="CKC25" s="89"/>
      <c r="CKD25" s="89"/>
      <c r="CKE25" s="89"/>
      <c r="CKF25" s="89"/>
      <c r="CKG25" s="89"/>
      <c r="CKH25" s="89"/>
      <c r="CKI25" s="89"/>
      <c r="CKJ25" s="89"/>
      <c r="CKK25" s="89"/>
      <c r="CKL25" s="89"/>
      <c r="CKM25" s="89"/>
      <c r="CKN25" s="89"/>
      <c r="CKO25" s="89"/>
      <c r="CKP25" s="89"/>
      <c r="CKQ25" s="89"/>
      <c r="CKR25" s="89"/>
      <c r="CKS25" s="89"/>
      <c r="CKT25" s="89"/>
      <c r="CKU25" s="89"/>
      <c r="CKV25" s="89"/>
      <c r="CKW25" s="89"/>
      <c r="CKX25" s="89"/>
      <c r="CKY25" s="89"/>
      <c r="CKZ25" s="89"/>
      <c r="CLA25" s="89"/>
      <c r="CLB25" s="89"/>
      <c r="CLC25" s="89"/>
      <c r="CLD25" s="89"/>
      <c r="CLE25" s="89"/>
      <c r="CLF25" s="89"/>
      <c r="CLG25" s="89"/>
      <c r="CLH25" s="89"/>
      <c r="CLI25" s="89"/>
      <c r="CLJ25" s="89"/>
      <c r="CLK25" s="89"/>
      <c r="CLL25" s="89"/>
      <c r="CLM25" s="89"/>
      <c r="CLN25" s="89"/>
      <c r="CLO25" s="89"/>
      <c r="CLP25" s="89"/>
      <c r="CLQ25" s="89"/>
      <c r="CLR25" s="89"/>
      <c r="CLS25" s="89"/>
      <c r="CLT25" s="89"/>
      <c r="CLU25" s="89"/>
      <c r="CLV25" s="89"/>
      <c r="CLW25" s="89"/>
      <c r="CLX25" s="89"/>
      <c r="CLY25" s="89"/>
      <c r="CLZ25" s="89"/>
      <c r="CMA25" s="89"/>
      <c r="CMB25" s="89"/>
      <c r="CMC25" s="89"/>
      <c r="CMD25" s="89"/>
      <c r="CME25" s="89"/>
      <c r="CMF25" s="89"/>
      <c r="CMG25" s="89"/>
      <c r="CMH25" s="89"/>
      <c r="CMI25" s="89"/>
      <c r="CMJ25" s="89"/>
      <c r="CMK25" s="89"/>
      <c r="CML25" s="89"/>
      <c r="CMM25" s="89"/>
      <c r="CMN25" s="89"/>
      <c r="CMO25" s="89"/>
      <c r="CMP25" s="89"/>
      <c r="CMQ25" s="89"/>
      <c r="CMR25" s="89"/>
      <c r="CMS25" s="89"/>
      <c r="CMT25" s="89"/>
      <c r="CMU25" s="89"/>
      <c r="CMV25" s="89"/>
      <c r="CMW25" s="89"/>
      <c r="CMX25" s="89"/>
      <c r="CMY25" s="89"/>
      <c r="CMZ25" s="89"/>
      <c r="CNA25" s="89"/>
      <c r="CNB25" s="89"/>
      <c r="CNC25" s="89"/>
      <c r="CND25" s="89"/>
      <c r="CNE25" s="89"/>
      <c r="CNF25" s="89"/>
      <c r="CNG25" s="89"/>
      <c r="CNH25" s="89"/>
      <c r="CNI25" s="89"/>
      <c r="CNJ25" s="89"/>
      <c r="CNK25" s="89"/>
      <c r="CNL25" s="89"/>
      <c r="CNM25" s="89"/>
      <c r="CNN25" s="89"/>
      <c r="CNO25" s="89"/>
      <c r="CNP25" s="89"/>
      <c r="CNQ25" s="89"/>
      <c r="CNR25" s="89"/>
      <c r="CNS25" s="89"/>
      <c r="CNT25" s="89"/>
      <c r="CNU25" s="89"/>
      <c r="CNV25" s="89"/>
      <c r="CNW25" s="89"/>
      <c r="CNX25" s="89"/>
      <c r="CNY25" s="89"/>
      <c r="CNZ25" s="89"/>
      <c r="COA25" s="89"/>
      <c r="COB25" s="89"/>
      <c r="COC25" s="89"/>
      <c r="COD25" s="89"/>
      <c r="COE25" s="89"/>
      <c r="COF25" s="89"/>
      <c r="COG25" s="89"/>
      <c r="COH25" s="89"/>
      <c r="COI25" s="89"/>
      <c r="COJ25" s="89"/>
      <c r="COK25" s="89"/>
      <c r="COL25" s="89"/>
      <c r="COM25" s="89"/>
      <c r="CON25" s="89"/>
      <c r="COO25" s="89"/>
      <c r="COP25" s="89"/>
      <c r="COQ25" s="89"/>
      <c r="COR25" s="89"/>
      <c r="COS25" s="89"/>
      <c r="COT25" s="89"/>
      <c r="COU25" s="89"/>
      <c r="COV25" s="89"/>
      <c r="COW25" s="89"/>
      <c r="COX25" s="89"/>
      <c r="COY25" s="89"/>
      <c r="COZ25" s="89"/>
      <c r="CPA25" s="89"/>
      <c r="CPB25" s="89"/>
      <c r="CPC25" s="89"/>
      <c r="CPD25" s="89"/>
      <c r="CPE25" s="89"/>
      <c r="CPF25" s="89"/>
      <c r="CPG25" s="89"/>
      <c r="CPH25" s="89"/>
      <c r="CPI25" s="89"/>
      <c r="CPJ25" s="89"/>
      <c r="CPK25" s="89"/>
      <c r="CPL25" s="89"/>
      <c r="CPM25" s="89"/>
      <c r="CPN25" s="89"/>
      <c r="CPO25" s="89"/>
      <c r="CPP25" s="89"/>
      <c r="CPQ25" s="89"/>
      <c r="CPR25" s="89"/>
      <c r="CPS25" s="89"/>
      <c r="CPT25" s="89"/>
      <c r="CPU25" s="89"/>
      <c r="CPV25" s="89"/>
      <c r="CPW25" s="89"/>
      <c r="CPX25" s="89"/>
      <c r="CPY25" s="89"/>
      <c r="CPZ25" s="89"/>
      <c r="CQA25" s="89"/>
      <c r="CQB25" s="89"/>
      <c r="CQC25" s="89"/>
      <c r="CQD25" s="89"/>
      <c r="CQE25" s="89"/>
      <c r="CQF25" s="89"/>
      <c r="CQG25" s="89"/>
      <c r="CQH25" s="89"/>
      <c r="CQI25" s="89"/>
      <c r="CQJ25" s="89"/>
      <c r="CQK25" s="89"/>
      <c r="CQL25" s="89"/>
      <c r="CQM25" s="89"/>
      <c r="CQN25" s="89"/>
      <c r="CQO25" s="89"/>
      <c r="CQP25" s="89"/>
      <c r="CQQ25" s="89"/>
      <c r="CQR25" s="89"/>
      <c r="CQS25" s="89"/>
      <c r="CQT25" s="89"/>
      <c r="CQU25" s="89"/>
      <c r="CQV25" s="89"/>
      <c r="CQW25" s="89"/>
      <c r="CQX25" s="89"/>
      <c r="CQY25" s="89"/>
      <c r="CQZ25" s="89"/>
      <c r="CRA25" s="89"/>
      <c r="CRB25" s="89"/>
      <c r="CRC25" s="89"/>
      <c r="CRD25" s="89"/>
      <c r="CRE25" s="89"/>
      <c r="CRF25" s="89"/>
      <c r="CRG25" s="89"/>
      <c r="CRH25" s="89"/>
      <c r="CRI25" s="89"/>
      <c r="CRJ25" s="89"/>
      <c r="CRK25" s="89"/>
      <c r="CRL25" s="89"/>
      <c r="CRM25" s="89"/>
      <c r="CRN25" s="89"/>
      <c r="CRO25" s="89"/>
      <c r="CRP25" s="89"/>
      <c r="CRQ25" s="89"/>
      <c r="CRR25" s="89"/>
      <c r="CRS25" s="89"/>
      <c r="CRT25" s="89"/>
      <c r="CRU25" s="89"/>
      <c r="CRV25" s="89"/>
      <c r="CRW25" s="89"/>
      <c r="CRX25" s="89"/>
      <c r="CRY25" s="89"/>
      <c r="CRZ25" s="89"/>
      <c r="CSA25" s="89"/>
      <c r="CSB25" s="89"/>
      <c r="CSC25" s="89"/>
      <c r="CSD25" s="89"/>
      <c r="CSE25" s="89"/>
      <c r="CSF25" s="89"/>
      <c r="CSG25" s="89"/>
      <c r="CSH25" s="89"/>
      <c r="CSI25" s="89"/>
      <c r="CSJ25" s="89"/>
      <c r="CSK25" s="89"/>
      <c r="CSL25" s="89"/>
      <c r="CSM25" s="89"/>
      <c r="CSN25" s="89"/>
      <c r="CSO25" s="89"/>
      <c r="CSP25" s="89"/>
      <c r="CSQ25" s="89"/>
      <c r="CSR25" s="89"/>
      <c r="CSS25" s="89"/>
      <c r="CST25" s="89"/>
      <c r="CSU25" s="89"/>
      <c r="CSV25" s="89"/>
      <c r="CSW25" s="89"/>
      <c r="CSX25" s="89"/>
      <c r="CSY25" s="89"/>
      <c r="CSZ25" s="89"/>
      <c r="CTA25" s="89"/>
      <c r="CTB25" s="89"/>
      <c r="CTC25" s="89"/>
      <c r="CTD25" s="89"/>
      <c r="CTE25" s="89"/>
      <c r="CTF25" s="89"/>
      <c r="CTG25" s="89"/>
      <c r="CTH25" s="89"/>
      <c r="CTI25" s="89"/>
      <c r="CTJ25" s="89"/>
      <c r="CTK25" s="89"/>
      <c r="CTL25" s="89"/>
      <c r="CTM25" s="89"/>
      <c r="CTN25" s="89"/>
      <c r="CTO25" s="89"/>
      <c r="CTP25" s="89"/>
      <c r="CTQ25" s="89"/>
      <c r="CTR25" s="89"/>
      <c r="CTS25" s="89"/>
      <c r="CTT25" s="89"/>
      <c r="CTU25" s="89"/>
      <c r="CTV25" s="89"/>
      <c r="CTW25" s="89"/>
      <c r="CTX25" s="89"/>
      <c r="CTY25" s="89"/>
      <c r="CTZ25" s="89"/>
      <c r="CUA25" s="89"/>
      <c r="CUB25" s="89"/>
      <c r="CUC25" s="89"/>
      <c r="CUD25" s="89"/>
      <c r="CUE25" s="89"/>
      <c r="CUF25" s="89"/>
      <c r="CUG25" s="89"/>
      <c r="CUH25" s="89"/>
      <c r="CUI25" s="89"/>
      <c r="CUJ25" s="89"/>
      <c r="CUK25" s="89"/>
      <c r="CUL25" s="89"/>
      <c r="CUM25" s="89"/>
      <c r="CUN25" s="89"/>
      <c r="CUO25" s="89"/>
      <c r="CUP25" s="89"/>
      <c r="CUQ25" s="89"/>
      <c r="CUR25" s="89"/>
      <c r="CUS25" s="89"/>
      <c r="CUT25" s="89"/>
      <c r="CUU25" s="89"/>
      <c r="CUV25" s="89"/>
      <c r="CUW25" s="89"/>
      <c r="CUX25" s="89"/>
      <c r="CUY25" s="89"/>
      <c r="CUZ25" s="89"/>
      <c r="CVA25" s="89"/>
      <c r="CVB25" s="89"/>
      <c r="CVC25" s="89"/>
      <c r="CVD25" s="89"/>
      <c r="CVE25" s="89"/>
      <c r="CVF25" s="89"/>
      <c r="CVG25" s="89"/>
      <c r="CVH25" s="89"/>
      <c r="CVI25" s="89"/>
      <c r="CVJ25" s="89"/>
      <c r="CVK25" s="89"/>
      <c r="CVL25" s="89"/>
      <c r="CVM25" s="89"/>
      <c r="CVN25" s="89"/>
      <c r="CVO25" s="89"/>
      <c r="CVP25" s="89"/>
      <c r="CVQ25" s="89"/>
      <c r="CVR25" s="89"/>
      <c r="CVS25" s="89"/>
      <c r="CVT25" s="89"/>
      <c r="CVU25" s="89"/>
      <c r="CVV25" s="89"/>
      <c r="CVW25" s="89"/>
      <c r="CVX25" s="89"/>
      <c r="CVY25" s="89"/>
      <c r="CVZ25" s="89"/>
      <c r="CWA25" s="89"/>
      <c r="CWB25" s="89"/>
      <c r="CWC25" s="89"/>
      <c r="CWD25" s="89"/>
      <c r="CWE25" s="89"/>
      <c r="CWF25" s="89"/>
      <c r="CWG25" s="89"/>
      <c r="CWH25" s="89"/>
      <c r="CWI25" s="89"/>
      <c r="CWJ25" s="89"/>
      <c r="CWK25" s="89"/>
      <c r="CWL25" s="89"/>
      <c r="CWM25" s="89"/>
      <c r="CWN25" s="89"/>
      <c r="CWO25" s="89"/>
      <c r="CWP25" s="89"/>
      <c r="CWQ25" s="89"/>
      <c r="CWR25" s="89"/>
      <c r="CWS25" s="89"/>
      <c r="CWT25" s="89"/>
      <c r="CWU25" s="89"/>
      <c r="CWV25" s="89"/>
      <c r="CWW25" s="89"/>
      <c r="CWX25" s="89"/>
      <c r="CWY25" s="89"/>
      <c r="CWZ25" s="89"/>
      <c r="CXA25" s="89"/>
      <c r="CXB25" s="89"/>
      <c r="CXC25" s="89"/>
      <c r="CXD25" s="89"/>
      <c r="CXE25" s="89"/>
      <c r="CXF25" s="89"/>
      <c r="CXG25" s="89"/>
      <c r="CXH25" s="89"/>
      <c r="CXI25" s="89"/>
      <c r="CXJ25" s="89"/>
      <c r="CXK25" s="89"/>
      <c r="CXL25" s="89"/>
      <c r="CXM25" s="89"/>
      <c r="CXN25" s="89"/>
      <c r="CXO25" s="89"/>
      <c r="CXP25" s="89"/>
      <c r="CXQ25" s="89"/>
      <c r="CXR25" s="89"/>
      <c r="CXS25" s="89"/>
      <c r="CXT25" s="89"/>
      <c r="CXU25" s="89"/>
      <c r="CXV25" s="89"/>
      <c r="CXW25" s="89"/>
      <c r="CXX25" s="89"/>
      <c r="CXY25" s="89"/>
      <c r="CXZ25" s="89"/>
      <c r="CYA25" s="89"/>
      <c r="CYB25" s="89"/>
      <c r="CYC25" s="89"/>
      <c r="CYD25" s="89"/>
      <c r="CYE25" s="89"/>
      <c r="CYF25" s="89"/>
      <c r="CYG25" s="89"/>
      <c r="CYH25" s="89"/>
      <c r="CYI25" s="89"/>
      <c r="CYJ25" s="89"/>
      <c r="CYK25" s="89"/>
      <c r="CYL25" s="89"/>
      <c r="CYM25" s="89"/>
      <c r="CYN25" s="89"/>
      <c r="CYO25" s="89"/>
      <c r="CYP25" s="89"/>
      <c r="CYQ25" s="89"/>
      <c r="CYR25" s="89"/>
      <c r="CYS25" s="89"/>
      <c r="CYT25" s="89"/>
      <c r="CYU25" s="89"/>
      <c r="CYV25" s="89"/>
      <c r="CYW25" s="89"/>
      <c r="CYX25" s="89"/>
      <c r="CYY25" s="89"/>
      <c r="CYZ25" s="89"/>
      <c r="CZA25" s="89"/>
      <c r="CZB25" s="89"/>
      <c r="CZC25" s="89"/>
      <c r="CZD25" s="89"/>
      <c r="CZE25" s="89"/>
      <c r="CZF25" s="89"/>
      <c r="CZG25" s="89"/>
      <c r="CZH25" s="89"/>
      <c r="CZI25" s="89"/>
      <c r="CZJ25" s="89"/>
      <c r="CZK25" s="89"/>
      <c r="CZL25" s="89"/>
      <c r="CZM25" s="89"/>
      <c r="CZN25" s="89"/>
      <c r="CZO25" s="89"/>
      <c r="CZP25" s="89"/>
      <c r="CZQ25" s="89"/>
      <c r="CZR25" s="89"/>
      <c r="CZS25" s="89"/>
      <c r="CZT25" s="89"/>
      <c r="CZU25" s="89"/>
      <c r="CZV25" s="89"/>
      <c r="CZW25" s="89"/>
      <c r="CZX25" s="89"/>
      <c r="CZY25" s="89"/>
      <c r="CZZ25" s="89"/>
      <c r="DAA25" s="89"/>
      <c r="DAB25" s="89"/>
      <c r="DAC25" s="89"/>
      <c r="DAD25" s="89"/>
      <c r="DAE25" s="89"/>
      <c r="DAF25" s="89"/>
      <c r="DAG25" s="89"/>
      <c r="DAH25" s="89"/>
      <c r="DAI25" s="89"/>
      <c r="DAJ25" s="89"/>
      <c r="DAK25" s="89"/>
      <c r="DAL25" s="89"/>
      <c r="DAM25" s="89"/>
      <c r="DAN25" s="89"/>
      <c r="DAO25" s="89"/>
      <c r="DAP25" s="89"/>
      <c r="DAQ25" s="89"/>
      <c r="DAR25" s="89"/>
      <c r="DAS25" s="89"/>
      <c r="DAT25" s="89"/>
      <c r="DAU25" s="89"/>
      <c r="DAV25" s="89"/>
      <c r="DAW25" s="89"/>
      <c r="DAX25" s="89"/>
      <c r="DAY25" s="89"/>
      <c r="DAZ25" s="89"/>
      <c r="DBA25" s="89"/>
      <c r="DBB25" s="89"/>
      <c r="DBC25" s="89"/>
      <c r="DBD25" s="89"/>
      <c r="DBE25" s="89"/>
      <c r="DBF25" s="89"/>
      <c r="DBG25" s="89"/>
      <c r="DBH25" s="89"/>
      <c r="DBI25" s="89"/>
      <c r="DBJ25" s="89"/>
      <c r="DBK25" s="89"/>
      <c r="DBL25" s="89"/>
      <c r="DBM25" s="89"/>
      <c r="DBN25" s="89"/>
      <c r="DBO25" s="89"/>
      <c r="DBP25" s="89"/>
      <c r="DBQ25" s="89"/>
      <c r="DBR25" s="89"/>
      <c r="DBS25" s="89"/>
      <c r="DBT25" s="89"/>
      <c r="DBU25" s="89"/>
      <c r="DBV25" s="89"/>
      <c r="DBW25" s="89"/>
      <c r="DBX25" s="89"/>
      <c r="DBY25" s="89"/>
      <c r="DBZ25" s="89"/>
      <c r="DCA25" s="89"/>
      <c r="DCB25" s="89"/>
      <c r="DCC25" s="89"/>
      <c r="DCD25" s="89"/>
      <c r="DCE25" s="89"/>
      <c r="DCF25" s="89"/>
      <c r="DCG25" s="89"/>
      <c r="DCH25" s="89"/>
      <c r="DCI25" s="89"/>
      <c r="DCJ25" s="89"/>
      <c r="DCK25" s="89"/>
      <c r="DCL25" s="89"/>
      <c r="DCM25" s="89"/>
      <c r="DCN25" s="89"/>
      <c r="DCO25" s="89"/>
      <c r="DCP25" s="89"/>
      <c r="DCQ25" s="89"/>
      <c r="DCR25" s="89"/>
      <c r="DCS25" s="89"/>
      <c r="DCT25" s="89"/>
      <c r="DCU25" s="89"/>
      <c r="DCV25" s="89"/>
      <c r="DCW25" s="89"/>
      <c r="DCX25" s="89"/>
      <c r="DCY25" s="89"/>
      <c r="DCZ25" s="89"/>
      <c r="DDA25" s="89"/>
      <c r="DDB25" s="89"/>
      <c r="DDC25" s="89"/>
      <c r="DDD25" s="89"/>
      <c r="DDE25" s="89"/>
      <c r="DDF25" s="89"/>
      <c r="DDG25" s="89"/>
      <c r="DDH25" s="89"/>
      <c r="DDI25" s="89"/>
      <c r="DDJ25" s="89"/>
      <c r="DDK25" s="89"/>
      <c r="DDL25" s="89"/>
      <c r="DDM25" s="89"/>
      <c r="DDN25" s="89"/>
      <c r="DDO25" s="89"/>
      <c r="DDP25" s="89"/>
      <c r="DDQ25" s="89"/>
      <c r="DDR25" s="89"/>
      <c r="DDS25" s="89"/>
      <c r="DDT25" s="89"/>
      <c r="DDU25" s="89"/>
      <c r="DDV25" s="89"/>
      <c r="DDW25" s="89"/>
      <c r="DDX25" s="89"/>
      <c r="DDY25" s="89"/>
      <c r="DDZ25" s="89"/>
      <c r="DEA25" s="89"/>
      <c r="DEB25" s="89"/>
      <c r="DEC25" s="89"/>
      <c r="DED25" s="89"/>
      <c r="DEE25" s="89"/>
      <c r="DEF25" s="89"/>
      <c r="DEG25" s="89"/>
      <c r="DEH25" s="89"/>
      <c r="DEI25" s="89"/>
      <c r="DEJ25" s="89"/>
      <c r="DEK25" s="89"/>
      <c r="DEL25" s="89"/>
      <c r="DEM25" s="89"/>
      <c r="DEN25" s="89"/>
      <c r="DEO25" s="89"/>
      <c r="DEP25" s="89"/>
      <c r="DEQ25" s="89"/>
      <c r="DER25" s="89"/>
      <c r="DES25" s="89"/>
      <c r="DET25" s="89"/>
      <c r="DEU25" s="89"/>
      <c r="DEV25" s="89"/>
      <c r="DEW25" s="89"/>
      <c r="DEX25" s="89"/>
      <c r="DEY25" s="89"/>
      <c r="DEZ25" s="89"/>
      <c r="DFA25" s="89"/>
      <c r="DFB25" s="89"/>
      <c r="DFC25" s="89"/>
      <c r="DFD25" s="89"/>
      <c r="DFE25" s="89"/>
      <c r="DFF25" s="89"/>
      <c r="DFG25" s="89"/>
      <c r="DFH25" s="89"/>
      <c r="DFI25" s="89"/>
      <c r="DFJ25" s="89"/>
      <c r="DFK25" s="89"/>
      <c r="DFL25" s="89"/>
      <c r="DFM25" s="89"/>
      <c r="DFN25" s="89"/>
      <c r="DFO25" s="89"/>
      <c r="DFP25" s="89"/>
      <c r="DFQ25" s="89"/>
      <c r="DFR25" s="89"/>
      <c r="DFS25" s="89"/>
      <c r="DFT25" s="89"/>
      <c r="DFU25" s="89"/>
      <c r="DFV25" s="89"/>
      <c r="DFW25" s="89"/>
      <c r="DFX25" s="89"/>
      <c r="DFY25" s="89"/>
      <c r="DFZ25" s="89"/>
      <c r="DGA25" s="89"/>
      <c r="DGB25" s="89"/>
      <c r="DGC25" s="89"/>
      <c r="DGD25" s="89"/>
      <c r="DGE25" s="89"/>
      <c r="DGF25" s="89"/>
      <c r="DGG25" s="89"/>
      <c r="DGH25" s="89"/>
      <c r="DGI25" s="89"/>
      <c r="DGJ25" s="89"/>
      <c r="DGK25" s="89"/>
      <c r="DGL25" s="89"/>
      <c r="DGM25" s="89"/>
      <c r="DGN25" s="89"/>
      <c r="DGO25" s="89"/>
      <c r="DGP25" s="89"/>
      <c r="DGQ25" s="89"/>
      <c r="DGR25" s="89"/>
      <c r="DGS25" s="89"/>
      <c r="DGT25" s="89"/>
      <c r="DGU25" s="89"/>
      <c r="DGV25" s="89"/>
      <c r="DGW25" s="89"/>
      <c r="DGX25" s="89"/>
      <c r="DGY25" s="89"/>
      <c r="DGZ25" s="89"/>
      <c r="DHA25" s="89"/>
      <c r="DHB25" s="89"/>
      <c r="DHC25" s="89"/>
      <c r="DHD25" s="89"/>
      <c r="DHE25" s="89"/>
      <c r="DHF25" s="89"/>
      <c r="DHG25" s="89"/>
      <c r="DHH25" s="89"/>
      <c r="DHI25" s="89"/>
      <c r="DHJ25" s="89"/>
      <c r="DHK25" s="89"/>
      <c r="DHL25" s="89"/>
      <c r="DHM25" s="89"/>
      <c r="DHN25" s="89"/>
      <c r="DHO25" s="89"/>
      <c r="DHP25" s="89"/>
      <c r="DHQ25" s="89"/>
      <c r="DHR25" s="89"/>
      <c r="DHS25" s="89"/>
      <c r="DHT25" s="89"/>
      <c r="DHU25" s="89"/>
      <c r="DHV25" s="89"/>
      <c r="DHW25" s="89"/>
      <c r="DHX25" s="89"/>
      <c r="DHY25" s="89"/>
      <c r="DHZ25" s="89"/>
      <c r="DIA25" s="89"/>
      <c r="DIB25" s="89"/>
      <c r="DIC25" s="89"/>
      <c r="DID25" s="89"/>
      <c r="DIE25" s="89"/>
      <c r="DIF25" s="89"/>
      <c r="DIG25" s="89"/>
      <c r="DIH25" s="89"/>
      <c r="DII25" s="89"/>
      <c r="DIJ25" s="89"/>
      <c r="DIK25" s="89"/>
      <c r="DIL25" s="89"/>
      <c r="DIM25" s="89"/>
      <c r="DIN25" s="89"/>
      <c r="DIO25" s="89"/>
      <c r="DIP25" s="89"/>
      <c r="DIQ25" s="89"/>
      <c r="DIR25" s="89"/>
      <c r="DIS25" s="89"/>
      <c r="DIT25" s="89"/>
      <c r="DIU25" s="89"/>
      <c r="DIV25" s="89"/>
      <c r="DIW25" s="89"/>
      <c r="DIX25" s="89"/>
      <c r="DIY25" s="89"/>
      <c r="DIZ25" s="89"/>
      <c r="DJA25" s="89"/>
      <c r="DJB25" s="89"/>
      <c r="DJC25" s="89"/>
      <c r="DJD25" s="89"/>
      <c r="DJE25" s="89"/>
      <c r="DJF25" s="89"/>
      <c r="DJG25" s="89"/>
      <c r="DJH25" s="89"/>
      <c r="DJI25" s="89"/>
      <c r="DJJ25" s="89"/>
      <c r="DJK25" s="89"/>
      <c r="DJL25" s="89"/>
      <c r="DJM25" s="89"/>
      <c r="DJN25" s="89"/>
      <c r="DJO25" s="89"/>
      <c r="DJP25" s="89"/>
      <c r="DJQ25" s="89"/>
      <c r="DJR25" s="89"/>
      <c r="DJS25" s="89"/>
      <c r="DJT25" s="89"/>
      <c r="DJU25" s="89"/>
      <c r="DJV25" s="89"/>
      <c r="DJW25" s="89"/>
      <c r="DJX25" s="89"/>
      <c r="DJY25" s="89"/>
      <c r="DJZ25" s="89"/>
      <c r="DKA25" s="89"/>
      <c r="DKB25" s="89"/>
      <c r="DKC25" s="89"/>
      <c r="DKD25" s="89"/>
      <c r="DKE25" s="89"/>
      <c r="DKF25" s="89"/>
      <c r="DKG25" s="89"/>
      <c r="DKH25" s="89"/>
      <c r="DKI25" s="89"/>
      <c r="DKJ25" s="89"/>
      <c r="DKK25" s="89"/>
      <c r="DKL25" s="89"/>
      <c r="DKM25" s="89"/>
      <c r="DKN25" s="89"/>
      <c r="DKO25" s="89"/>
      <c r="DKP25" s="89"/>
      <c r="DKQ25" s="89"/>
      <c r="DKR25" s="89"/>
      <c r="DKS25" s="89"/>
      <c r="DKT25" s="89"/>
      <c r="DKU25" s="89"/>
      <c r="DKV25" s="89"/>
      <c r="DKW25" s="89"/>
      <c r="DKX25" s="89"/>
      <c r="DKY25" s="89"/>
      <c r="DKZ25" s="89"/>
      <c r="DLA25" s="89"/>
      <c r="DLB25" s="89"/>
      <c r="DLC25" s="89"/>
      <c r="DLD25" s="89"/>
      <c r="DLE25" s="89"/>
      <c r="DLF25" s="89"/>
      <c r="DLG25" s="89"/>
      <c r="DLH25" s="89"/>
      <c r="DLI25" s="89"/>
      <c r="DLJ25" s="89"/>
      <c r="DLK25" s="89"/>
      <c r="DLL25" s="89"/>
      <c r="DLM25" s="89"/>
      <c r="DLN25" s="89"/>
      <c r="DLO25" s="89"/>
      <c r="DLP25" s="89"/>
      <c r="DLQ25" s="89"/>
      <c r="DLR25" s="89"/>
      <c r="DLS25" s="89"/>
      <c r="DLT25" s="89"/>
      <c r="DLU25" s="89"/>
      <c r="DLV25" s="89"/>
      <c r="DLW25" s="89"/>
      <c r="DLX25" s="89"/>
      <c r="DLY25" s="89"/>
      <c r="DLZ25" s="89"/>
      <c r="DMA25" s="89"/>
      <c r="DMB25" s="89"/>
      <c r="DMC25" s="89"/>
      <c r="DMD25" s="89"/>
      <c r="DME25" s="89"/>
      <c r="DMF25" s="89"/>
      <c r="DMG25" s="89"/>
      <c r="DMH25" s="89"/>
      <c r="DMI25" s="89"/>
      <c r="DMJ25" s="89"/>
      <c r="DMK25" s="89"/>
      <c r="DML25" s="89"/>
      <c r="DMM25" s="89"/>
      <c r="DMN25" s="89"/>
      <c r="DMO25" s="89"/>
      <c r="DMP25" s="89"/>
      <c r="DMQ25" s="89"/>
      <c r="DMR25" s="89"/>
      <c r="DMS25" s="89"/>
      <c r="DMT25" s="89"/>
      <c r="DMU25" s="89"/>
      <c r="DMV25" s="89"/>
      <c r="DMW25" s="89"/>
      <c r="DMX25" s="89"/>
      <c r="DMY25" s="89"/>
      <c r="DMZ25" s="89"/>
      <c r="DNA25" s="89"/>
      <c r="DNB25" s="89"/>
      <c r="DNC25" s="89"/>
      <c r="DND25" s="89"/>
      <c r="DNE25" s="89"/>
      <c r="DNF25" s="89"/>
      <c r="DNG25" s="89"/>
      <c r="DNH25" s="89"/>
      <c r="DNI25" s="89"/>
      <c r="DNJ25" s="89"/>
      <c r="DNK25" s="89"/>
      <c r="DNL25" s="89"/>
      <c r="DNM25" s="89"/>
      <c r="DNN25" s="89"/>
      <c r="DNO25" s="89"/>
      <c r="DNP25" s="89"/>
      <c r="DNQ25" s="89"/>
      <c r="DNR25" s="89"/>
      <c r="DNS25" s="89"/>
      <c r="DNT25" s="89"/>
      <c r="DNU25" s="89"/>
      <c r="DNV25" s="89"/>
      <c r="DNW25" s="89"/>
      <c r="DNX25" s="89"/>
      <c r="DNY25" s="89"/>
      <c r="DNZ25" s="89"/>
      <c r="DOA25" s="89"/>
      <c r="DOB25" s="89"/>
      <c r="DOC25" s="89"/>
      <c r="DOD25" s="89"/>
      <c r="DOE25" s="89"/>
      <c r="DOF25" s="89"/>
      <c r="DOG25" s="89"/>
      <c r="DOH25" s="89"/>
      <c r="DOI25" s="89"/>
      <c r="DOJ25" s="89"/>
      <c r="DOK25" s="89"/>
      <c r="DOL25" s="89"/>
      <c r="DOM25" s="89"/>
      <c r="DON25" s="89"/>
      <c r="DOO25" s="89"/>
      <c r="DOP25" s="89"/>
      <c r="DOQ25" s="89"/>
      <c r="DOR25" s="89"/>
      <c r="DOS25" s="89"/>
      <c r="DOT25" s="89"/>
      <c r="DOU25" s="89"/>
      <c r="DOV25" s="89"/>
      <c r="DOW25" s="89"/>
      <c r="DOX25" s="89"/>
      <c r="DOY25" s="89"/>
      <c r="DOZ25" s="89"/>
      <c r="DPA25" s="89"/>
      <c r="DPB25" s="89"/>
      <c r="DPC25" s="89"/>
      <c r="DPD25" s="89"/>
      <c r="DPE25" s="89"/>
      <c r="DPF25" s="89"/>
      <c r="DPG25" s="89"/>
      <c r="DPH25" s="89"/>
      <c r="DPI25" s="89"/>
      <c r="DPJ25" s="89"/>
      <c r="DPK25" s="89"/>
      <c r="DPL25" s="89"/>
      <c r="DPM25" s="89"/>
      <c r="DPN25" s="89"/>
      <c r="DPO25" s="89"/>
      <c r="DPP25" s="89"/>
      <c r="DPQ25" s="89"/>
      <c r="DPR25" s="89"/>
      <c r="DPS25" s="89"/>
      <c r="DPT25" s="89"/>
      <c r="DPU25" s="89"/>
      <c r="DPV25" s="89"/>
      <c r="DPW25" s="89"/>
      <c r="DPX25" s="89"/>
      <c r="DPY25" s="89"/>
      <c r="DPZ25" s="89"/>
      <c r="DQA25" s="89"/>
      <c r="DQB25" s="89"/>
      <c r="DQC25" s="89"/>
      <c r="DQD25" s="89"/>
      <c r="DQE25" s="89"/>
      <c r="DQF25" s="89"/>
      <c r="DQG25" s="89"/>
      <c r="DQH25" s="89"/>
      <c r="DQI25" s="89"/>
      <c r="DQJ25" s="89"/>
      <c r="DQK25" s="89"/>
      <c r="DQL25" s="89"/>
      <c r="DQM25" s="89"/>
      <c r="DQN25" s="89"/>
      <c r="DQO25" s="89"/>
      <c r="DQP25" s="89"/>
      <c r="DQQ25" s="89"/>
      <c r="DQR25" s="89"/>
      <c r="DQS25" s="89"/>
      <c r="DQT25" s="89"/>
      <c r="DQU25" s="89"/>
      <c r="DQV25" s="89"/>
      <c r="DQW25" s="89"/>
      <c r="DQX25" s="89"/>
      <c r="DQY25" s="89"/>
      <c r="DQZ25" s="89"/>
      <c r="DRA25" s="89"/>
      <c r="DRB25" s="89"/>
      <c r="DRC25" s="89"/>
      <c r="DRD25" s="89"/>
      <c r="DRE25" s="89"/>
      <c r="DRF25" s="89"/>
      <c r="DRG25" s="89"/>
      <c r="DRH25" s="89"/>
      <c r="DRI25" s="89"/>
      <c r="DRJ25" s="89"/>
      <c r="DRK25" s="89"/>
      <c r="DRL25" s="89"/>
      <c r="DRM25" s="89"/>
      <c r="DRN25" s="89"/>
      <c r="DRO25" s="89"/>
      <c r="DRP25" s="89"/>
      <c r="DRQ25" s="89"/>
      <c r="DRR25" s="89"/>
      <c r="DRS25" s="89"/>
      <c r="DRT25" s="89"/>
      <c r="DRU25" s="89"/>
      <c r="DRV25" s="89"/>
      <c r="DRW25" s="89"/>
      <c r="DRX25" s="89"/>
      <c r="DRY25" s="89"/>
      <c r="DRZ25" s="89"/>
      <c r="DSA25" s="89"/>
      <c r="DSB25" s="89"/>
      <c r="DSC25" s="89"/>
      <c r="DSD25" s="89"/>
      <c r="DSE25" s="89"/>
      <c r="DSF25" s="89"/>
      <c r="DSG25" s="89"/>
      <c r="DSH25" s="89"/>
      <c r="DSI25" s="89"/>
      <c r="DSJ25" s="89"/>
      <c r="DSK25" s="89"/>
      <c r="DSL25" s="89"/>
      <c r="DSM25" s="89"/>
      <c r="DSN25" s="89"/>
      <c r="DSO25" s="89"/>
      <c r="DSP25" s="89"/>
      <c r="DSQ25" s="89"/>
      <c r="DSR25" s="89"/>
      <c r="DSS25" s="89"/>
      <c r="DST25" s="89"/>
      <c r="DSU25" s="89"/>
      <c r="DSV25" s="89"/>
      <c r="DSW25" s="89"/>
      <c r="DSX25" s="89"/>
      <c r="DSY25" s="89"/>
      <c r="DSZ25" s="89"/>
      <c r="DTA25" s="89"/>
      <c r="DTB25" s="89"/>
      <c r="DTC25" s="89"/>
      <c r="DTD25" s="89"/>
      <c r="DTE25" s="89"/>
      <c r="DTF25" s="89"/>
      <c r="DTG25" s="89"/>
      <c r="DTH25" s="89"/>
      <c r="DTI25" s="89"/>
      <c r="DTJ25" s="89"/>
      <c r="DTK25" s="89"/>
      <c r="DTL25" s="89"/>
      <c r="DTM25" s="89"/>
      <c r="DTN25" s="89"/>
      <c r="DTO25" s="89"/>
      <c r="DTP25" s="89"/>
      <c r="DTQ25" s="89"/>
      <c r="DTR25" s="89"/>
      <c r="DTS25" s="89"/>
      <c r="DTT25" s="89"/>
      <c r="DTU25" s="89"/>
      <c r="DTV25" s="89"/>
      <c r="DTW25" s="89"/>
      <c r="DTX25" s="89"/>
      <c r="DTY25" s="89"/>
      <c r="DTZ25" s="89"/>
      <c r="DUA25" s="89"/>
      <c r="DUB25" s="89"/>
      <c r="DUC25" s="89"/>
      <c r="DUD25" s="89"/>
      <c r="DUE25" s="89"/>
      <c r="DUF25" s="89"/>
      <c r="DUG25" s="89"/>
      <c r="DUH25" s="89"/>
      <c r="DUI25" s="89"/>
      <c r="DUJ25" s="89"/>
      <c r="DUK25" s="89"/>
      <c r="DUL25" s="89"/>
      <c r="DUM25" s="89"/>
      <c r="DUN25" s="89"/>
      <c r="DUO25" s="89"/>
      <c r="DUP25" s="89"/>
      <c r="DUQ25" s="89"/>
      <c r="DUR25" s="89"/>
      <c r="DUS25" s="89"/>
      <c r="DUT25" s="89"/>
      <c r="DUU25" s="89"/>
      <c r="DUV25" s="89"/>
      <c r="DUW25" s="89"/>
      <c r="DUX25" s="89"/>
      <c r="DUY25" s="89"/>
      <c r="DUZ25" s="89"/>
      <c r="DVA25" s="89"/>
      <c r="DVB25" s="89"/>
      <c r="DVC25" s="89"/>
      <c r="DVD25" s="89"/>
      <c r="DVE25" s="89"/>
      <c r="DVF25" s="89"/>
      <c r="DVG25" s="89"/>
      <c r="DVH25" s="89"/>
      <c r="DVI25" s="89"/>
      <c r="DVJ25" s="89"/>
      <c r="DVK25" s="89"/>
      <c r="DVL25" s="89"/>
      <c r="DVM25" s="89"/>
      <c r="DVN25" s="89"/>
      <c r="DVO25" s="89"/>
      <c r="DVP25" s="89"/>
      <c r="DVQ25" s="89"/>
      <c r="DVR25" s="89"/>
      <c r="DVS25" s="89"/>
      <c r="DVT25" s="89"/>
      <c r="DVU25" s="89"/>
      <c r="DVV25" s="89"/>
      <c r="DVW25" s="89"/>
      <c r="DVX25" s="89"/>
      <c r="DVY25" s="89"/>
      <c r="DVZ25" s="89"/>
      <c r="DWA25" s="89"/>
      <c r="DWB25" s="89"/>
      <c r="DWC25" s="89"/>
      <c r="DWD25" s="89"/>
      <c r="DWE25" s="89"/>
      <c r="DWF25" s="89"/>
      <c r="DWG25" s="89"/>
      <c r="DWH25" s="89"/>
      <c r="DWI25" s="89"/>
      <c r="DWJ25" s="89"/>
      <c r="DWK25" s="89"/>
      <c r="DWL25" s="89"/>
      <c r="DWM25" s="89"/>
      <c r="DWN25" s="89"/>
      <c r="DWO25" s="89"/>
      <c r="DWP25" s="89"/>
      <c r="DWQ25" s="89"/>
      <c r="DWR25" s="89"/>
      <c r="DWS25" s="89"/>
      <c r="DWT25" s="89"/>
      <c r="DWU25" s="89"/>
      <c r="DWV25" s="89"/>
      <c r="DWW25" s="89"/>
      <c r="DWX25" s="89"/>
      <c r="DWY25" s="89"/>
      <c r="DWZ25" s="89"/>
      <c r="DXA25" s="89"/>
      <c r="DXB25" s="89"/>
      <c r="DXC25" s="89"/>
      <c r="DXD25" s="89"/>
      <c r="DXE25" s="89"/>
      <c r="DXF25" s="89"/>
      <c r="DXG25" s="89"/>
      <c r="DXH25" s="89"/>
      <c r="DXI25" s="89"/>
      <c r="DXJ25" s="89"/>
      <c r="DXK25" s="89"/>
      <c r="DXL25" s="89"/>
      <c r="DXM25" s="89"/>
      <c r="DXN25" s="89"/>
      <c r="DXO25" s="89"/>
      <c r="DXP25" s="89"/>
      <c r="DXQ25" s="89"/>
      <c r="DXR25" s="89"/>
      <c r="DXS25" s="89"/>
      <c r="DXT25" s="89"/>
      <c r="DXU25" s="89"/>
      <c r="DXV25" s="89"/>
      <c r="DXW25" s="89"/>
      <c r="DXX25" s="89"/>
      <c r="DXY25" s="89"/>
      <c r="DXZ25" s="89"/>
      <c r="DYA25" s="89"/>
      <c r="DYB25" s="89"/>
      <c r="DYC25" s="89"/>
      <c r="DYD25" s="89"/>
      <c r="DYE25" s="89"/>
      <c r="DYF25" s="89"/>
      <c r="DYG25" s="89"/>
      <c r="DYH25" s="89"/>
      <c r="DYI25" s="89"/>
      <c r="DYJ25" s="89"/>
      <c r="DYK25" s="89"/>
      <c r="DYL25" s="89"/>
      <c r="DYM25" s="89"/>
      <c r="DYN25" s="89"/>
      <c r="DYO25" s="89"/>
      <c r="DYP25" s="89"/>
      <c r="DYQ25" s="89"/>
      <c r="DYR25" s="89"/>
      <c r="DYS25" s="89"/>
      <c r="DYT25" s="89"/>
      <c r="DYU25" s="89"/>
      <c r="DYV25" s="89"/>
      <c r="DYW25" s="89"/>
      <c r="DYX25" s="89"/>
      <c r="DYY25" s="89"/>
      <c r="DYZ25" s="89"/>
      <c r="DZA25" s="89"/>
      <c r="DZB25" s="89"/>
      <c r="DZC25" s="89"/>
      <c r="DZD25" s="89"/>
      <c r="DZE25" s="89"/>
      <c r="DZF25" s="89"/>
      <c r="DZG25" s="89"/>
      <c r="DZH25" s="89"/>
      <c r="DZI25" s="89"/>
      <c r="DZJ25" s="89"/>
      <c r="DZK25" s="89"/>
      <c r="DZL25" s="89"/>
      <c r="DZM25" s="89"/>
      <c r="DZN25" s="89"/>
      <c r="DZO25" s="89"/>
      <c r="DZP25" s="89"/>
      <c r="DZQ25" s="89"/>
      <c r="DZR25" s="89"/>
      <c r="DZS25" s="89"/>
      <c r="DZT25" s="89"/>
      <c r="DZU25" s="89"/>
      <c r="DZV25" s="89"/>
      <c r="DZW25" s="89"/>
      <c r="DZX25" s="89"/>
      <c r="DZY25" s="89"/>
      <c r="DZZ25" s="89"/>
      <c r="EAA25" s="89"/>
      <c r="EAB25" s="89"/>
      <c r="EAC25" s="89"/>
      <c r="EAD25" s="89"/>
      <c r="EAE25" s="89"/>
      <c r="EAF25" s="89"/>
      <c r="EAG25" s="89"/>
      <c r="EAH25" s="89"/>
      <c r="EAI25" s="89"/>
      <c r="EAJ25" s="89"/>
      <c r="EAK25" s="89"/>
      <c r="EAL25" s="89"/>
      <c r="EAM25" s="89"/>
      <c r="EAN25" s="89"/>
      <c r="EAO25" s="89"/>
      <c r="EAP25" s="89"/>
      <c r="EAQ25" s="89"/>
      <c r="EAR25" s="89"/>
      <c r="EAS25" s="89"/>
      <c r="EAT25" s="89"/>
      <c r="EAU25" s="89"/>
      <c r="EAV25" s="89"/>
      <c r="EAW25" s="89"/>
      <c r="EAX25" s="89"/>
      <c r="EAY25" s="89"/>
      <c r="EAZ25" s="89"/>
      <c r="EBA25" s="89"/>
      <c r="EBB25" s="89"/>
      <c r="EBC25" s="89"/>
      <c r="EBD25" s="89"/>
      <c r="EBE25" s="89"/>
      <c r="EBF25" s="89"/>
      <c r="EBG25" s="89"/>
      <c r="EBH25" s="89"/>
      <c r="EBI25" s="89"/>
      <c r="EBJ25" s="89"/>
      <c r="EBK25" s="89"/>
      <c r="EBL25" s="89"/>
      <c r="EBM25" s="89"/>
      <c r="EBN25" s="89"/>
      <c r="EBO25" s="89"/>
      <c r="EBP25" s="89"/>
      <c r="EBQ25" s="89"/>
      <c r="EBR25" s="89"/>
      <c r="EBS25" s="89"/>
      <c r="EBT25" s="89"/>
      <c r="EBU25" s="89"/>
      <c r="EBV25" s="89"/>
      <c r="EBW25" s="89"/>
      <c r="EBX25" s="89"/>
      <c r="EBY25" s="89"/>
      <c r="EBZ25" s="89"/>
      <c r="ECA25" s="89"/>
      <c r="ECB25" s="89"/>
      <c r="ECC25" s="89"/>
      <c r="ECD25" s="89"/>
      <c r="ECE25" s="89"/>
      <c r="ECF25" s="89"/>
      <c r="ECG25" s="89"/>
      <c r="ECH25" s="89"/>
      <c r="ECI25" s="89"/>
      <c r="ECJ25" s="89"/>
      <c r="ECK25" s="89"/>
      <c r="ECL25" s="89"/>
      <c r="ECM25" s="89"/>
      <c r="ECN25" s="89"/>
      <c r="ECO25" s="89"/>
      <c r="ECP25" s="89"/>
      <c r="ECQ25" s="89"/>
      <c r="ECR25" s="89"/>
      <c r="ECS25" s="89"/>
      <c r="ECT25" s="89"/>
      <c r="ECU25" s="89"/>
      <c r="ECV25" s="89"/>
      <c r="ECW25" s="89"/>
      <c r="ECX25" s="89"/>
      <c r="ECY25" s="89"/>
      <c r="ECZ25" s="89"/>
      <c r="EDA25" s="89"/>
      <c r="EDB25" s="89"/>
      <c r="EDC25" s="89"/>
      <c r="EDD25" s="89"/>
      <c r="EDE25" s="89"/>
      <c r="EDF25" s="89"/>
      <c r="EDG25" s="89"/>
      <c r="EDH25" s="89"/>
      <c r="EDI25" s="89"/>
      <c r="EDJ25" s="89"/>
      <c r="EDK25" s="89"/>
      <c r="EDL25" s="89"/>
      <c r="EDM25" s="89"/>
      <c r="EDN25" s="89"/>
      <c r="EDO25" s="89"/>
      <c r="EDP25" s="89"/>
      <c r="EDQ25" s="89"/>
      <c r="EDR25" s="89"/>
      <c r="EDS25" s="89"/>
      <c r="EDT25" s="89"/>
      <c r="EDU25" s="89"/>
      <c r="EDV25" s="89"/>
      <c r="EDW25" s="89"/>
      <c r="EDX25" s="89"/>
      <c r="EDY25" s="89"/>
      <c r="EDZ25" s="89"/>
      <c r="EEA25" s="89"/>
      <c r="EEB25" s="89"/>
      <c r="EEC25" s="89"/>
      <c r="EED25" s="89"/>
      <c r="EEE25" s="89"/>
      <c r="EEF25" s="89"/>
      <c r="EEG25" s="89"/>
      <c r="EEH25" s="89"/>
      <c r="EEI25" s="89"/>
      <c r="EEJ25" s="89"/>
      <c r="EEK25" s="89"/>
      <c r="EEL25" s="89"/>
      <c r="EEM25" s="89"/>
      <c r="EEN25" s="89"/>
      <c r="EEO25" s="89"/>
      <c r="EEP25" s="89"/>
      <c r="EEQ25" s="89"/>
      <c r="EER25" s="89"/>
      <c r="EES25" s="89"/>
      <c r="EET25" s="89"/>
      <c r="EEU25" s="89"/>
      <c r="EEV25" s="89"/>
      <c r="EEW25" s="89"/>
      <c r="EEX25" s="89"/>
      <c r="EEY25" s="89"/>
      <c r="EEZ25" s="89"/>
      <c r="EFA25" s="89"/>
      <c r="EFB25" s="89"/>
      <c r="EFC25" s="89"/>
      <c r="EFD25" s="89"/>
      <c r="EFE25" s="89"/>
      <c r="EFF25" s="89"/>
      <c r="EFG25" s="89"/>
      <c r="EFH25" s="89"/>
      <c r="EFI25" s="89"/>
      <c r="EFJ25" s="89"/>
      <c r="EFK25" s="89"/>
      <c r="EFL25" s="89"/>
      <c r="EFM25" s="89"/>
      <c r="EFN25" s="89"/>
      <c r="EFO25" s="89"/>
      <c r="EFP25" s="89"/>
      <c r="EFQ25" s="89"/>
      <c r="EFR25" s="89"/>
      <c r="EFS25" s="89"/>
      <c r="EFT25" s="89"/>
      <c r="EFU25" s="89"/>
      <c r="EFV25" s="89"/>
      <c r="EFW25" s="89"/>
      <c r="EFX25" s="89"/>
      <c r="EFY25" s="89"/>
      <c r="EFZ25" s="89"/>
      <c r="EGA25" s="89"/>
      <c r="EGB25" s="89"/>
      <c r="EGC25" s="89"/>
      <c r="EGD25" s="89"/>
      <c r="EGE25" s="89"/>
      <c r="EGF25" s="89"/>
      <c r="EGG25" s="89"/>
      <c r="EGH25" s="89"/>
      <c r="EGI25" s="89"/>
      <c r="EGJ25" s="89"/>
      <c r="EGK25" s="89"/>
    </row>
    <row r="26" spans="1:3573" s="91" customFormat="1" ht="25.7" customHeight="1" x14ac:dyDescent="0.25">
      <c r="A26" s="202"/>
      <c r="B26" s="219" t="s">
        <v>51</v>
      </c>
      <c r="C26" s="202"/>
      <c r="D26" s="202"/>
      <c r="E26" s="227"/>
      <c r="F26" s="204"/>
      <c r="G26" s="206"/>
      <c r="H26" s="228">
        <v>273.2</v>
      </c>
      <c r="I26" s="228">
        <v>546.4</v>
      </c>
      <c r="J26" s="403"/>
      <c r="K26" s="207"/>
      <c r="L26" s="206"/>
      <c r="M26" s="226">
        <v>273.2</v>
      </c>
      <c r="N26" s="226">
        <v>546.4</v>
      </c>
      <c r="O26" s="403"/>
      <c r="P26" s="208"/>
      <c r="Q26" s="89"/>
      <c r="R26" s="89"/>
      <c r="S26" s="89"/>
      <c r="T26" s="89"/>
      <c r="U26" s="89"/>
      <c r="V26" s="89"/>
      <c r="W26" s="89"/>
      <c r="X26" s="89"/>
      <c r="Y26" s="89"/>
      <c r="Z26" s="89"/>
      <c r="AA26" s="89"/>
      <c r="AB26" s="89"/>
      <c r="AC26" s="89"/>
      <c r="AD26" s="89"/>
      <c r="AE26" s="89"/>
      <c r="AF26" s="89"/>
      <c r="AG26" s="89"/>
      <c r="AH26" s="89"/>
      <c r="AI26" s="89"/>
      <c r="AJ26" s="89"/>
      <c r="AK26" s="89"/>
      <c r="AL26" s="89"/>
      <c r="AM26" s="89"/>
      <c r="AN26" s="89"/>
      <c r="AO26" s="89"/>
      <c r="AP26" s="89"/>
      <c r="AQ26" s="89"/>
      <c r="AR26" s="89"/>
      <c r="AS26" s="89"/>
      <c r="AT26" s="89"/>
      <c r="AU26" s="89"/>
      <c r="AV26" s="89"/>
      <c r="AW26" s="89"/>
      <c r="AX26" s="89"/>
      <c r="AY26" s="89"/>
      <c r="AZ26" s="89"/>
      <c r="BA26" s="89"/>
      <c r="BB26" s="89"/>
      <c r="BC26" s="89"/>
      <c r="BD26" s="89"/>
      <c r="BE26" s="89"/>
      <c r="BF26" s="89"/>
      <c r="BG26" s="89"/>
      <c r="BH26" s="89"/>
      <c r="BI26" s="89"/>
      <c r="BJ26" s="89"/>
      <c r="BK26" s="89"/>
      <c r="BL26" s="89"/>
      <c r="BM26" s="89"/>
      <c r="BN26" s="89"/>
      <c r="BO26" s="89"/>
      <c r="BP26" s="89"/>
      <c r="BQ26" s="89"/>
      <c r="BR26" s="89"/>
      <c r="BS26" s="89"/>
      <c r="BT26" s="89"/>
      <c r="BU26" s="89"/>
      <c r="BV26" s="89"/>
      <c r="BW26" s="89"/>
      <c r="BX26" s="89"/>
      <c r="BY26" s="89"/>
      <c r="BZ26" s="89"/>
      <c r="CA26" s="89"/>
      <c r="CB26" s="89"/>
      <c r="CC26" s="89"/>
      <c r="CD26" s="89"/>
      <c r="CE26" s="89"/>
      <c r="CF26" s="89"/>
      <c r="CG26" s="89"/>
      <c r="CH26" s="89"/>
      <c r="CI26" s="89"/>
      <c r="CJ26" s="89"/>
      <c r="CK26" s="89"/>
      <c r="CL26" s="89"/>
      <c r="CM26" s="89"/>
      <c r="CN26" s="89"/>
      <c r="CO26" s="89"/>
      <c r="CP26" s="89"/>
      <c r="CQ26" s="89"/>
      <c r="CR26" s="89"/>
      <c r="CS26" s="89"/>
      <c r="CT26" s="89"/>
      <c r="CU26" s="89"/>
      <c r="CV26" s="89"/>
      <c r="CW26" s="89"/>
      <c r="CX26" s="89"/>
      <c r="CY26" s="89"/>
      <c r="CZ26" s="89"/>
      <c r="DA26" s="89"/>
      <c r="DB26" s="89"/>
      <c r="DC26" s="89"/>
      <c r="DD26" s="89"/>
      <c r="DE26" s="89"/>
      <c r="DF26" s="89"/>
      <c r="DG26" s="89"/>
      <c r="DH26" s="89"/>
      <c r="DI26" s="89"/>
      <c r="DJ26" s="89"/>
      <c r="DK26" s="89"/>
      <c r="DL26" s="89"/>
      <c r="DM26" s="89"/>
      <c r="DN26" s="89"/>
      <c r="DO26" s="89"/>
      <c r="DP26" s="89"/>
      <c r="DQ26" s="89"/>
      <c r="DR26" s="89"/>
      <c r="DS26" s="89"/>
      <c r="DT26" s="89"/>
      <c r="DU26" s="89"/>
      <c r="DV26" s="89"/>
      <c r="DW26" s="89"/>
      <c r="DX26" s="89"/>
      <c r="DY26" s="89"/>
      <c r="DZ26" s="89"/>
      <c r="EA26" s="89"/>
      <c r="EB26" s="89"/>
      <c r="EC26" s="89"/>
      <c r="ED26" s="89"/>
      <c r="EE26" s="89"/>
      <c r="EF26" s="89"/>
      <c r="EG26" s="89"/>
      <c r="EH26" s="89"/>
      <c r="EI26" s="89"/>
      <c r="EJ26" s="89"/>
      <c r="EK26" s="89"/>
      <c r="EL26" s="89"/>
      <c r="EM26" s="89"/>
      <c r="EN26" s="89"/>
      <c r="EO26" s="89"/>
      <c r="EP26" s="89"/>
      <c r="EQ26" s="89"/>
      <c r="ER26" s="89"/>
      <c r="ES26" s="89"/>
      <c r="ET26" s="89"/>
      <c r="EU26" s="89"/>
      <c r="EV26" s="89"/>
      <c r="EW26" s="89"/>
      <c r="EX26" s="89"/>
      <c r="EY26" s="89"/>
      <c r="EZ26" s="89"/>
      <c r="FA26" s="89"/>
      <c r="FB26" s="89"/>
      <c r="FC26" s="89"/>
      <c r="FD26" s="89"/>
      <c r="FE26" s="89"/>
      <c r="FF26" s="89"/>
      <c r="FG26" s="89"/>
      <c r="FH26" s="89"/>
      <c r="FI26" s="89"/>
      <c r="FJ26" s="89"/>
      <c r="FK26" s="89"/>
      <c r="FL26" s="89"/>
      <c r="FM26" s="89"/>
      <c r="FN26" s="89"/>
      <c r="FO26" s="89"/>
      <c r="FP26" s="89"/>
      <c r="FQ26" s="89"/>
      <c r="FR26" s="89"/>
      <c r="FS26" s="89"/>
      <c r="FT26" s="89"/>
      <c r="FU26" s="89"/>
      <c r="FV26" s="89"/>
      <c r="FW26" s="89"/>
      <c r="FX26" s="89"/>
      <c r="FY26" s="89"/>
      <c r="FZ26" s="89"/>
      <c r="GA26" s="89"/>
      <c r="GB26" s="89"/>
      <c r="GC26" s="89"/>
      <c r="GD26" s="89"/>
      <c r="GE26" s="89"/>
      <c r="GF26" s="89"/>
      <c r="GG26" s="89"/>
      <c r="GH26" s="89"/>
      <c r="GI26" s="89"/>
      <c r="GJ26" s="89"/>
      <c r="GK26" s="89"/>
      <c r="GL26" s="89"/>
      <c r="GM26" s="89"/>
      <c r="GN26" s="89"/>
      <c r="GO26" s="89"/>
      <c r="GP26" s="89"/>
      <c r="GQ26" s="89"/>
      <c r="GR26" s="89"/>
      <c r="GS26" s="89"/>
      <c r="GT26" s="89"/>
      <c r="GU26" s="89"/>
      <c r="GV26" s="89"/>
      <c r="GW26" s="89"/>
      <c r="GX26" s="89"/>
      <c r="GY26" s="89"/>
      <c r="GZ26" s="89"/>
      <c r="HA26" s="89"/>
      <c r="HB26" s="89"/>
      <c r="HC26" s="89"/>
      <c r="HD26" s="89"/>
      <c r="HE26" s="89"/>
      <c r="HF26" s="89"/>
      <c r="HG26" s="89"/>
      <c r="HH26" s="89"/>
      <c r="HI26" s="89"/>
      <c r="HJ26" s="89"/>
      <c r="HK26" s="89"/>
      <c r="HL26" s="89"/>
      <c r="HM26" s="89"/>
      <c r="HN26" s="89"/>
      <c r="HO26" s="89"/>
      <c r="HP26" s="89"/>
      <c r="HQ26" s="89"/>
      <c r="HR26" s="89"/>
      <c r="HS26" s="89"/>
      <c r="HT26" s="89"/>
      <c r="HU26" s="89"/>
      <c r="HV26" s="89"/>
      <c r="HW26" s="89"/>
      <c r="HX26" s="89"/>
      <c r="HY26" s="89"/>
      <c r="HZ26" s="89"/>
      <c r="IA26" s="89"/>
      <c r="IB26" s="89"/>
      <c r="IC26" s="89"/>
      <c r="ID26" s="89"/>
      <c r="IE26" s="89"/>
      <c r="IF26" s="89"/>
      <c r="IG26" s="89"/>
      <c r="IH26" s="89"/>
      <c r="II26" s="89"/>
      <c r="IJ26" s="89"/>
      <c r="IK26" s="89"/>
      <c r="IL26" s="89"/>
      <c r="IM26" s="89"/>
      <c r="IN26" s="89"/>
      <c r="IO26" s="89"/>
      <c r="IP26" s="89"/>
      <c r="IQ26" s="89"/>
      <c r="IR26" s="89"/>
      <c r="IS26" s="89"/>
      <c r="IT26" s="89"/>
      <c r="IU26" s="89"/>
      <c r="IV26" s="89"/>
      <c r="IW26" s="89"/>
      <c r="IX26" s="89"/>
      <c r="IY26" s="89"/>
      <c r="IZ26" s="89"/>
      <c r="JA26" s="89"/>
      <c r="JB26" s="89"/>
      <c r="JC26" s="89"/>
      <c r="JD26" s="89"/>
      <c r="JE26" s="89"/>
      <c r="JF26" s="89"/>
      <c r="JG26" s="89"/>
      <c r="JH26" s="89"/>
      <c r="JI26" s="89"/>
      <c r="JJ26" s="89"/>
      <c r="JK26" s="89"/>
      <c r="JL26" s="89"/>
      <c r="JM26" s="89"/>
      <c r="JN26" s="89"/>
      <c r="JO26" s="89"/>
      <c r="JP26" s="89"/>
      <c r="JQ26" s="89"/>
      <c r="JR26" s="89"/>
      <c r="JS26" s="89"/>
      <c r="JT26" s="89"/>
      <c r="JU26" s="89"/>
      <c r="JV26" s="89"/>
      <c r="JW26" s="89"/>
      <c r="JX26" s="89"/>
      <c r="JY26" s="89"/>
      <c r="JZ26" s="89"/>
      <c r="KA26" s="89"/>
      <c r="KB26" s="89"/>
      <c r="KC26" s="89"/>
      <c r="KD26" s="89"/>
      <c r="KE26" s="89"/>
      <c r="KF26" s="89"/>
      <c r="KG26" s="89"/>
      <c r="KH26" s="89"/>
      <c r="KI26" s="89"/>
      <c r="KJ26" s="89"/>
      <c r="KK26" s="89"/>
      <c r="KL26" s="89"/>
      <c r="KM26" s="89"/>
      <c r="KN26" s="89"/>
      <c r="KO26" s="89"/>
      <c r="KP26" s="89"/>
      <c r="KQ26" s="89"/>
      <c r="KR26" s="89"/>
      <c r="KS26" s="89"/>
      <c r="KT26" s="89"/>
      <c r="KU26" s="89"/>
      <c r="KV26" s="89"/>
      <c r="KW26" s="89"/>
      <c r="KX26" s="89"/>
      <c r="KY26" s="89"/>
      <c r="KZ26" s="89"/>
      <c r="LA26" s="89"/>
      <c r="LB26" s="89"/>
      <c r="LC26" s="89"/>
      <c r="LD26" s="89"/>
      <c r="LE26" s="89"/>
      <c r="LF26" s="89"/>
      <c r="LG26" s="89"/>
      <c r="LH26" s="89"/>
      <c r="LI26" s="89"/>
      <c r="LJ26" s="89"/>
      <c r="LK26" s="89"/>
      <c r="LL26" s="89"/>
      <c r="LM26" s="89"/>
      <c r="LN26" s="89"/>
      <c r="LO26" s="89"/>
      <c r="LP26" s="89"/>
      <c r="LQ26" s="89"/>
      <c r="LR26" s="89"/>
      <c r="LS26" s="89"/>
      <c r="LT26" s="89"/>
      <c r="LU26" s="89"/>
      <c r="LV26" s="89"/>
      <c r="LW26" s="89"/>
      <c r="LX26" s="89"/>
      <c r="LY26" s="89"/>
      <c r="LZ26" s="89"/>
      <c r="MA26" s="89"/>
      <c r="MB26" s="89"/>
      <c r="MC26" s="89"/>
      <c r="MD26" s="89"/>
      <c r="ME26" s="89"/>
      <c r="MF26" s="89"/>
      <c r="MG26" s="89"/>
      <c r="MH26" s="89"/>
      <c r="MI26" s="89"/>
      <c r="MJ26" s="89"/>
      <c r="MK26" s="89"/>
      <c r="ML26" s="89"/>
      <c r="MM26" s="89"/>
      <c r="MN26" s="89"/>
      <c r="MO26" s="89"/>
      <c r="MP26" s="89"/>
      <c r="MQ26" s="89"/>
      <c r="MR26" s="89"/>
      <c r="MS26" s="89"/>
      <c r="MT26" s="89"/>
      <c r="MU26" s="89"/>
      <c r="MV26" s="89"/>
      <c r="MW26" s="89"/>
      <c r="MX26" s="89"/>
      <c r="MY26" s="89"/>
      <c r="MZ26" s="89"/>
      <c r="NA26" s="89"/>
      <c r="NB26" s="89"/>
      <c r="NC26" s="89"/>
      <c r="ND26" s="89"/>
      <c r="NE26" s="89"/>
      <c r="NF26" s="89"/>
      <c r="NG26" s="89"/>
      <c r="NH26" s="89"/>
      <c r="NI26" s="89"/>
      <c r="NJ26" s="89"/>
      <c r="NK26" s="89"/>
      <c r="NL26" s="89"/>
      <c r="NM26" s="89"/>
      <c r="NN26" s="89"/>
      <c r="NO26" s="89"/>
      <c r="NP26" s="89"/>
      <c r="NQ26" s="89"/>
      <c r="NR26" s="89"/>
      <c r="NS26" s="89"/>
      <c r="NT26" s="89"/>
      <c r="NU26" s="89"/>
      <c r="NV26" s="89"/>
      <c r="NW26" s="89"/>
      <c r="NX26" s="89"/>
      <c r="NY26" s="89"/>
      <c r="NZ26" s="89"/>
      <c r="OA26" s="89"/>
      <c r="OB26" s="89"/>
      <c r="OC26" s="89"/>
      <c r="OD26" s="89"/>
      <c r="OE26" s="89"/>
      <c r="OF26" s="89"/>
      <c r="OG26" s="89"/>
      <c r="OH26" s="89"/>
      <c r="OI26" s="89"/>
      <c r="OJ26" s="89"/>
      <c r="OK26" s="89"/>
      <c r="OL26" s="89"/>
      <c r="OM26" s="89"/>
      <c r="ON26" s="89"/>
      <c r="OO26" s="89"/>
      <c r="OP26" s="89"/>
      <c r="OQ26" s="89"/>
      <c r="OR26" s="89"/>
      <c r="OS26" s="89"/>
      <c r="OT26" s="89"/>
      <c r="OU26" s="89"/>
      <c r="OV26" s="89"/>
      <c r="OW26" s="89"/>
      <c r="OX26" s="89"/>
      <c r="OY26" s="89"/>
      <c r="OZ26" s="89"/>
      <c r="PA26" s="89"/>
      <c r="PB26" s="89"/>
      <c r="PC26" s="89"/>
      <c r="PD26" s="89"/>
      <c r="PE26" s="89"/>
      <c r="PF26" s="89"/>
      <c r="PG26" s="89"/>
      <c r="PH26" s="89"/>
      <c r="PI26" s="89"/>
      <c r="PJ26" s="89"/>
      <c r="PK26" s="89"/>
      <c r="PL26" s="89"/>
      <c r="PM26" s="89"/>
      <c r="PN26" s="89"/>
      <c r="PO26" s="89"/>
      <c r="PP26" s="89"/>
      <c r="PQ26" s="89"/>
      <c r="PR26" s="89"/>
      <c r="PS26" s="89"/>
      <c r="PT26" s="89"/>
      <c r="PU26" s="89"/>
      <c r="PV26" s="89"/>
      <c r="PW26" s="89"/>
      <c r="PX26" s="89"/>
      <c r="PY26" s="89"/>
      <c r="PZ26" s="89"/>
      <c r="QA26" s="89"/>
      <c r="QB26" s="89"/>
      <c r="QC26" s="89"/>
      <c r="QD26" s="89"/>
      <c r="QE26" s="89"/>
      <c r="QF26" s="89"/>
      <c r="QG26" s="89"/>
      <c r="QH26" s="89"/>
      <c r="QI26" s="89"/>
      <c r="QJ26" s="89"/>
      <c r="QK26" s="89"/>
      <c r="QL26" s="89"/>
      <c r="QM26" s="89"/>
      <c r="QN26" s="89"/>
      <c r="QO26" s="89"/>
      <c r="QP26" s="89"/>
      <c r="QQ26" s="89"/>
      <c r="QR26" s="89"/>
      <c r="QS26" s="89"/>
      <c r="QT26" s="89"/>
      <c r="QU26" s="89"/>
      <c r="QV26" s="89"/>
      <c r="QW26" s="89"/>
      <c r="QX26" s="89"/>
      <c r="QY26" s="89"/>
      <c r="QZ26" s="89"/>
      <c r="RA26" s="89"/>
      <c r="RB26" s="89"/>
      <c r="RC26" s="89"/>
      <c r="RD26" s="89"/>
      <c r="RE26" s="89"/>
      <c r="RF26" s="89"/>
      <c r="RG26" s="89"/>
      <c r="RH26" s="89"/>
      <c r="RI26" s="89"/>
      <c r="RJ26" s="89"/>
      <c r="RK26" s="89"/>
      <c r="RL26" s="89"/>
      <c r="RM26" s="89"/>
      <c r="RN26" s="89"/>
      <c r="RO26" s="89"/>
      <c r="RP26" s="89"/>
      <c r="RQ26" s="89"/>
      <c r="RR26" s="89"/>
      <c r="RS26" s="89"/>
      <c r="RT26" s="89"/>
      <c r="RU26" s="89"/>
      <c r="RV26" s="89"/>
      <c r="RW26" s="89"/>
      <c r="RX26" s="89"/>
      <c r="RY26" s="89"/>
      <c r="RZ26" s="89"/>
      <c r="SA26" s="89"/>
      <c r="SB26" s="89"/>
      <c r="SC26" s="89"/>
      <c r="SD26" s="89"/>
      <c r="SE26" s="89"/>
      <c r="SF26" s="89"/>
      <c r="SG26" s="89"/>
      <c r="SH26" s="89"/>
      <c r="SI26" s="89"/>
      <c r="SJ26" s="89"/>
      <c r="SK26" s="89"/>
      <c r="SL26" s="89"/>
      <c r="SM26" s="89"/>
      <c r="SN26" s="89"/>
      <c r="SO26" s="89"/>
      <c r="SP26" s="89"/>
      <c r="SQ26" s="89"/>
      <c r="SR26" s="89"/>
      <c r="SS26" s="89"/>
      <c r="ST26" s="89"/>
      <c r="SU26" s="89"/>
      <c r="SV26" s="89"/>
      <c r="SW26" s="89"/>
      <c r="SX26" s="89"/>
      <c r="SY26" s="89"/>
      <c r="SZ26" s="89"/>
      <c r="TA26" s="89"/>
      <c r="TB26" s="89"/>
      <c r="TC26" s="89"/>
      <c r="TD26" s="89"/>
      <c r="TE26" s="89"/>
      <c r="TF26" s="89"/>
      <c r="TG26" s="89"/>
      <c r="TH26" s="89"/>
      <c r="TI26" s="89"/>
      <c r="TJ26" s="89"/>
      <c r="TK26" s="89"/>
      <c r="TL26" s="89"/>
      <c r="TM26" s="89"/>
      <c r="TN26" s="89"/>
      <c r="TO26" s="89"/>
      <c r="TP26" s="89"/>
      <c r="TQ26" s="89"/>
      <c r="TR26" s="89"/>
      <c r="TS26" s="89"/>
      <c r="TT26" s="89"/>
      <c r="TU26" s="89"/>
      <c r="TV26" s="89"/>
      <c r="TW26" s="89"/>
      <c r="TX26" s="89"/>
      <c r="TY26" s="89"/>
      <c r="TZ26" s="89"/>
      <c r="UA26" s="89"/>
      <c r="UB26" s="89"/>
      <c r="UC26" s="89"/>
      <c r="UD26" s="89"/>
      <c r="UE26" s="89"/>
      <c r="UF26" s="89"/>
      <c r="UG26" s="89"/>
      <c r="UH26" s="89"/>
      <c r="UI26" s="89"/>
      <c r="UJ26" s="89"/>
      <c r="UK26" s="89"/>
      <c r="UL26" s="89"/>
      <c r="UM26" s="89"/>
      <c r="UN26" s="89"/>
      <c r="UO26" s="89"/>
      <c r="UP26" s="89"/>
      <c r="UQ26" s="89"/>
      <c r="UR26" s="89"/>
      <c r="US26" s="89"/>
      <c r="UT26" s="89"/>
      <c r="UU26" s="89"/>
      <c r="UV26" s="89"/>
      <c r="UW26" s="89"/>
      <c r="UX26" s="89"/>
      <c r="UY26" s="89"/>
      <c r="UZ26" s="89"/>
      <c r="VA26" s="89"/>
      <c r="VB26" s="89"/>
      <c r="VC26" s="89"/>
      <c r="VD26" s="89"/>
      <c r="VE26" s="89"/>
      <c r="VF26" s="89"/>
      <c r="VG26" s="89"/>
      <c r="VH26" s="89"/>
      <c r="VI26" s="89"/>
      <c r="VJ26" s="89"/>
      <c r="VK26" s="89"/>
      <c r="VL26" s="89"/>
      <c r="VM26" s="89"/>
      <c r="VN26" s="89"/>
      <c r="VO26" s="89"/>
      <c r="VP26" s="89"/>
      <c r="VQ26" s="89"/>
      <c r="VR26" s="89"/>
      <c r="VS26" s="89"/>
      <c r="VT26" s="89"/>
      <c r="VU26" s="89"/>
      <c r="VV26" s="89"/>
      <c r="VW26" s="89"/>
      <c r="VX26" s="89"/>
      <c r="VY26" s="89"/>
      <c r="VZ26" s="89"/>
      <c r="WA26" s="89"/>
      <c r="WB26" s="89"/>
      <c r="WC26" s="89"/>
      <c r="WD26" s="89"/>
      <c r="WE26" s="89"/>
      <c r="WF26" s="89"/>
      <c r="WG26" s="89"/>
      <c r="WH26" s="89"/>
      <c r="WI26" s="89"/>
      <c r="WJ26" s="89"/>
      <c r="WK26" s="89"/>
      <c r="WL26" s="89"/>
      <c r="WM26" s="89"/>
      <c r="WN26" s="89"/>
      <c r="WO26" s="89"/>
      <c r="WP26" s="89"/>
      <c r="WQ26" s="89"/>
      <c r="WR26" s="89"/>
      <c r="WS26" s="89"/>
      <c r="WT26" s="89"/>
      <c r="WU26" s="89"/>
      <c r="WV26" s="89"/>
      <c r="WW26" s="89"/>
      <c r="WX26" s="89"/>
      <c r="WY26" s="89"/>
      <c r="WZ26" s="89"/>
      <c r="XA26" s="89"/>
      <c r="XB26" s="89"/>
      <c r="XC26" s="89"/>
      <c r="XD26" s="89"/>
      <c r="XE26" s="89"/>
      <c r="XF26" s="89"/>
      <c r="XG26" s="89"/>
      <c r="XH26" s="89"/>
      <c r="XI26" s="89"/>
      <c r="XJ26" s="89"/>
      <c r="XK26" s="89"/>
      <c r="XL26" s="89"/>
      <c r="XM26" s="89"/>
      <c r="XN26" s="89"/>
      <c r="XO26" s="89"/>
      <c r="XP26" s="89"/>
      <c r="XQ26" s="89"/>
      <c r="XR26" s="89"/>
      <c r="XS26" s="89"/>
      <c r="XT26" s="89"/>
      <c r="XU26" s="89"/>
      <c r="XV26" s="89"/>
      <c r="XW26" s="89"/>
      <c r="XX26" s="89"/>
      <c r="XY26" s="89"/>
      <c r="XZ26" s="89"/>
      <c r="YA26" s="89"/>
      <c r="YB26" s="89"/>
      <c r="YC26" s="89"/>
      <c r="YD26" s="89"/>
      <c r="YE26" s="89"/>
      <c r="YF26" s="89"/>
      <c r="YG26" s="89"/>
      <c r="YH26" s="89"/>
      <c r="YI26" s="89"/>
      <c r="YJ26" s="89"/>
      <c r="YK26" s="89"/>
      <c r="YL26" s="89"/>
      <c r="YM26" s="89"/>
      <c r="YN26" s="89"/>
      <c r="YO26" s="89"/>
      <c r="YP26" s="89"/>
      <c r="YQ26" s="89"/>
      <c r="YR26" s="89"/>
      <c r="YS26" s="89"/>
      <c r="YT26" s="89"/>
      <c r="YU26" s="89"/>
      <c r="YV26" s="89"/>
      <c r="YW26" s="89"/>
      <c r="YX26" s="89"/>
      <c r="YY26" s="89"/>
      <c r="YZ26" s="89"/>
      <c r="ZA26" s="89"/>
      <c r="ZB26" s="89"/>
      <c r="ZC26" s="89"/>
      <c r="ZD26" s="89"/>
      <c r="ZE26" s="89"/>
      <c r="ZF26" s="89"/>
      <c r="ZG26" s="89"/>
      <c r="ZH26" s="89"/>
      <c r="ZI26" s="89"/>
      <c r="ZJ26" s="89"/>
      <c r="ZK26" s="89"/>
      <c r="ZL26" s="89"/>
      <c r="ZM26" s="89"/>
      <c r="ZN26" s="89"/>
      <c r="ZO26" s="89"/>
      <c r="ZP26" s="89"/>
      <c r="ZQ26" s="89"/>
      <c r="ZR26" s="89"/>
      <c r="ZS26" s="89"/>
      <c r="ZT26" s="89"/>
      <c r="ZU26" s="89"/>
      <c r="ZV26" s="89"/>
      <c r="ZW26" s="89"/>
      <c r="ZX26" s="89"/>
      <c r="ZY26" s="89"/>
      <c r="ZZ26" s="89"/>
      <c r="AAA26" s="89"/>
      <c r="AAB26" s="89"/>
      <c r="AAC26" s="89"/>
      <c r="AAD26" s="89"/>
      <c r="AAE26" s="89"/>
      <c r="AAF26" s="89"/>
      <c r="AAG26" s="89"/>
      <c r="AAH26" s="89"/>
      <c r="AAI26" s="89"/>
      <c r="AAJ26" s="89"/>
      <c r="AAK26" s="89"/>
      <c r="AAL26" s="89"/>
      <c r="AAM26" s="89"/>
      <c r="AAN26" s="89"/>
      <c r="AAO26" s="89"/>
      <c r="AAP26" s="89"/>
      <c r="AAQ26" s="89"/>
      <c r="AAR26" s="89"/>
      <c r="AAS26" s="89"/>
      <c r="AAT26" s="89"/>
      <c r="AAU26" s="89"/>
      <c r="AAV26" s="89"/>
      <c r="AAW26" s="89"/>
      <c r="AAX26" s="89"/>
      <c r="AAY26" s="89"/>
      <c r="AAZ26" s="89"/>
      <c r="ABA26" s="89"/>
      <c r="ABB26" s="89"/>
      <c r="ABC26" s="89"/>
      <c r="ABD26" s="89"/>
      <c r="ABE26" s="89"/>
      <c r="ABF26" s="89"/>
      <c r="ABG26" s="89"/>
      <c r="ABH26" s="89"/>
      <c r="ABI26" s="89"/>
      <c r="ABJ26" s="89"/>
      <c r="ABK26" s="89"/>
      <c r="ABL26" s="89"/>
      <c r="ABM26" s="89"/>
      <c r="ABN26" s="89"/>
      <c r="ABO26" s="89"/>
      <c r="ABP26" s="89"/>
      <c r="ABQ26" s="89"/>
      <c r="ABR26" s="89"/>
      <c r="ABS26" s="89"/>
      <c r="ABT26" s="89"/>
      <c r="ABU26" s="89"/>
      <c r="ABV26" s="89"/>
      <c r="ABW26" s="89"/>
      <c r="ABX26" s="89"/>
      <c r="ABY26" s="89"/>
      <c r="ABZ26" s="89"/>
      <c r="ACA26" s="89"/>
      <c r="ACB26" s="89"/>
      <c r="ACC26" s="89"/>
      <c r="ACD26" s="89"/>
      <c r="ACE26" s="89"/>
      <c r="ACF26" s="89"/>
      <c r="ACG26" s="89"/>
      <c r="ACH26" s="89"/>
      <c r="ACI26" s="89"/>
      <c r="ACJ26" s="89"/>
      <c r="ACK26" s="89"/>
      <c r="ACL26" s="89"/>
      <c r="ACM26" s="89"/>
      <c r="ACN26" s="89"/>
      <c r="ACO26" s="89"/>
      <c r="ACP26" s="89"/>
      <c r="ACQ26" s="89"/>
      <c r="ACR26" s="89"/>
      <c r="ACS26" s="89"/>
      <c r="ACT26" s="89"/>
      <c r="ACU26" s="89"/>
      <c r="ACV26" s="89"/>
      <c r="ACW26" s="89"/>
      <c r="ACX26" s="89"/>
      <c r="ACY26" s="89"/>
      <c r="ACZ26" s="89"/>
      <c r="ADA26" s="89"/>
      <c r="ADB26" s="89"/>
      <c r="ADC26" s="89"/>
      <c r="ADD26" s="89"/>
      <c r="ADE26" s="89"/>
      <c r="ADF26" s="89"/>
      <c r="ADG26" s="89"/>
      <c r="ADH26" s="89"/>
      <c r="ADI26" s="89"/>
      <c r="ADJ26" s="89"/>
      <c r="ADK26" s="89"/>
      <c r="ADL26" s="89"/>
      <c r="ADM26" s="89"/>
      <c r="ADN26" s="89"/>
      <c r="ADO26" s="89"/>
      <c r="ADP26" s="89"/>
      <c r="ADQ26" s="89"/>
      <c r="ADR26" s="89"/>
      <c r="ADS26" s="89"/>
      <c r="ADT26" s="89"/>
      <c r="ADU26" s="89"/>
      <c r="ADV26" s="89"/>
      <c r="ADW26" s="89"/>
      <c r="ADX26" s="89"/>
      <c r="ADY26" s="89"/>
      <c r="ADZ26" s="89"/>
      <c r="AEA26" s="89"/>
      <c r="AEB26" s="89"/>
      <c r="AEC26" s="89"/>
      <c r="AED26" s="89"/>
      <c r="AEE26" s="89"/>
      <c r="AEF26" s="89"/>
      <c r="AEG26" s="89"/>
      <c r="AEH26" s="89"/>
      <c r="AEI26" s="89"/>
      <c r="AEJ26" s="89"/>
      <c r="AEK26" s="89"/>
      <c r="AEL26" s="89"/>
      <c r="AEM26" s="89"/>
      <c r="AEN26" s="89"/>
      <c r="AEO26" s="89"/>
      <c r="AEP26" s="89"/>
      <c r="AEQ26" s="89"/>
      <c r="AER26" s="89"/>
      <c r="AES26" s="89"/>
      <c r="AET26" s="89"/>
      <c r="AEU26" s="89"/>
      <c r="AEV26" s="89"/>
      <c r="AEW26" s="89"/>
      <c r="AEX26" s="89"/>
      <c r="AEY26" s="89"/>
      <c r="AEZ26" s="89"/>
      <c r="AFA26" s="89"/>
      <c r="AFB26" s="89"/>
      <c r="AFC26" s="89"/>
      <c r="AFD26" s="89"/>
      <c r="AFE26" s="89"/>
      <c r="AFF26" s="89"/>
      <c r="AFG26" s="89"/>
      <c r="AFH26" s="89"/>
      <c r="AFI26" s="89"/>
      <c r="AFJ26" s="89"/>
      <c r="AFK26" s="89"/>
      <c r="AFL26" s="89"/>
      <c r="AFM26" s="89"/>
      <c r="AFN26" s="89"/>
      <c r="AFO26" s="89"/>
      <c r="AFP26" s="89"/>
      <c r="AFQ26" s="89"/>
      <c r="AFR26" s="89"/>
      <c r="AFS26" s="89"/>
      <c r="AFT26" s="89"/>
      <c r="AFU26" s="89"/>
      <c r="AFV26" s="89"/>
      <c r="AFW26" s="89"/>
      <c r="AFX26" s="89"/>
      <c r="AFY26" s="89"/>
      <c r="AFZ26" s="89"/>
      <c r="AGA26" s="89"/>
      <c r="AGB26" s="89"/>
      <c r="AGC26" s="89"/>
      <c r="AGD26" s="89"/>
      <c r="AGE26" s="89"/>
      <c r="AGF26" s="89"/>
      <c r="AGG26" s="89"/>
      <c r="AGH26" s="89"/>
      <c r="AGI26" s="89"/>
      <c r="AGJ26" s="89"/>
      <c r="AGK26" s="89"/>
      <c r="AGL26" s="89"/>
      <c r="AGM26" s="89"/>
      <c r="AGN26" s="89"/>
      <c r="AGO26" s="89"/>
      <c r="AGP26" s="89"/>
      <c r="AGQ26" s="89"/>
      <c r="AGR26" s="89"/>
      <c r="AGS26" s="89"/>
      <c r="AGT26" s="89"/>
      <c r="AGU26" s="89"/>
      <c r="AGV26" s="89"/>
      <c r="AGW26" s="89"/>
      <c r="AGX26" s="89"/>
      <c r="AGY26" s="89"/>
      <c r="AGZ26" s="89"/>
      <c r="AHA26" s="89"/>
      <c r="AHB26" s="89"/>
      <c r="AHC26" s="89"/>
      <c r="AHD26" s="89"/>
      <c r="AHE26" s="89"/>
      <c r="AHF26" s="89"/>
      <c r="AHG26" s="89"/>
      <c r="AHH26" s="89"/>
      <c r="AHI26" s="89"/>
      <c r="AHJ26" s="89"/>
      <c r="AHK26" s="89"/>
      <c r="AHL26" s="89"/>
      <c r="AHM26" s="89"/>
      <c r="AHN26" s="89"/>
      <c r="AHO26" s="89"/>
      <c r="AHP26" s="89"/>
      <c r="AHQ26" s="89"/>
      <c r="AHR26" s="89"/>
      <c r="AHS26" s="89"/>
      <c r="AHT26" s="89"/>
      <c r="AHU26" s="89"/>
      <c r="AHV26" s="89"/>
      <c r="AHW26" s="89"/>
      <c r="AHX26" s="89"/>
      <c r="AHY26" s="89"/>
      <c r="AHZ26" s="89"/>
      <c r="AIA26" s="89"/>
      <c r="AIB26" s="89"/>
      <c r="AIC26" s="89"/>
      <c r="AID26" s="89"/>
      <c r="AIE26" s="89"/>
      <c r="AIF26" s="89"/>
      <c r="AIG26" s="89"/>
      <c r="AIH26" s="89"/>
      <c r="AII26" s="89"/>
      <c r="AIJ26" s="89"/>
      <c r="AIK26" s="89"/>
      <c r="AIL26" s="89"/>
      <c r="AIM26" s="89"/>
      <c r="AIN26" s="89"/>
      <c r="AIO26" s="89"/>
      <c r="AIP26" s="89"/>
      <c r="AIQ26" s="89"/>
      <c r="AIR26" s="89"/>
      <c r="AIS26" s="89"/>
      <c r="AIT26" s="89"/>
      <c r="AIU26" s="89"/>
      <c r="AIV26" s="89"/>
      <c r="AIW26" s="89"/>
      <c r="AIX26" s="89"/>
      <c r="AIY26" s="89"/>
      <c r="AIZ26" s="89"/>
      <c r="AJA26" s="89"/>
      <c r="AJB26" s="89"/>
      <c r="AJC26" s="89"/>
      <c r="AJD26" s="89"/>
      <c r="AJE26" s="89"/>
      <c r="AJF26" s="89"/>
      <c r="AJG26" s="89"/>
      <c r="AJH26" s="89"/>
      <c r="AJI26" s="89"/>
      <c r="AJJ26" s="89"/>
      <c r="AJK26" s="89"/>
      <c r="AJL26" s="89"/>
      <c r="AJM26" s="89"/>
      <c r="AJN26" s="89"/>
      <c r="AJO26" s="89"/>
      <c r="AJP26" s="89"/>
      <c r="AJQ26" s="89"/>
      <c r="AJR26" s="89"/>
      <c r="AJS26" s="89"/>
      <c r="AJT26" s="89"/>
      <c r="AJU26" s="89"/>
      <c r="AJV26" s="89"/>
      <c r="AJW26" s="89"/>
      <c r="AJX26" s="89"/>
      <c r="AJY26" s="89"/>
      <c r="AJZ26" s="89"/>
      <c r="AKA26" s="89"/>
      <c r="AKB26" s="89"/>
      <c r="AKC26" s="89"/>
      <c r="AKD26" s="89"/>
      <c r="AKE26" s="89"/>
      <c r="AKF26" s="89"/>
      <c r="AKG26" s="89"/>
      <c r="AKH26" s="89"/>
      <c r="AKI26" s="89"/>
      <c r="AKJ26" s="89"/>
      <c r="AKK26" s="89"/>
      <c r="AKL26" s="89"/>
      <c r="AKM26" s="89"/>
      <c r="AKN26" s="89"/>
      <c r="AKO26" s="89"/>
      <c r="AKP26" s="89"/>
      <c r="AKQ26" s="89"/>
      <c r="AKR26" s="89"/>
      <c r="AKS26" s="89"/>
      <c r="AKT26" s="89"/>
      <c r="AKU26" s="89"/>
      <c r="AKV26" s="89"/>
      <c r="AKW26" s="89"/>
      <c r="AKX26" s="89"/>
      <c r="AKY26" s="89"/>
      <c r="AKZ26" s="89"/>
      <c r="ALA26" s="89"/>
      <c r="ALB26" s="89"/>
      <c r="ALC26" s="89"/>
      <c r="ALD26" s="89"/>
      <c r="ALE26" s="89"/>
      <c r="ALF26" s="89"/>
      <c r="ALG26" s="89"/>
      <c r="ALH26" s="89"/>
      <c r="ALI26" s="89"/>
      <c r="ALJ26" s="89"/>
      <c r="ALK26" s="89"/>
      <c r="ALL26" s="89"/>
      <c r="ALM26" s="89"/>
      <c r="ALN26" s="89"/>
      <c r="ALO26" s="89"/>
      <c r="ALP26" s="89"/>
      <c r="ALQ26" s="89"/>
      <c r="ALR26" s="89"/>
      <c r="ALS26" s="89"/>
      <c r="ALT26" s="89"/>
      <c r="ALU26" s="89"/>
      <c r="ALV26" s="89"/>
      <c r="ALW26" s="89"/>
      <c r="ALX26" s="89"/>
      <c r="ALY26" s="89"/>
      <c r="ALZ26" s="89"/>
      <c r="AMA26" s="89"/>
      <c r="AMB26" s="89"/>
      <c r="AMC26" s="89"/>
      <c r="AMD26" s="89"/>
      <c r="AME26" s="89"/>
      <c r="AMF26" s="89"/>
      <c r="AMG26" s="89"/>
      <c r="AMH26" s="89"/>
      <c r="AMI26" s="89"/>
      <c r="AMJ26" s="89"/>
      <c r="AMK26" s="89"/>
      <c r="AML26" s="89"/>
      <c r="AMM26" s="89"/>
      <c r="AMN26" s="89"/>
      <c r="AMO26" s="89"/>
      <c r="AMP26" s="89"/>
      <c r="AMQ26" s="89"/>
      <c r="AMR26" s="89"/>
      <c r="AMS26" s="89"/>
      <c r="AMT26" s="89"/>
      <c r="AMU26" s="89"/>
      <c r="AMV26" s="89"/>
      <c r="AMW26" s="89"/>
      <c r="AMX26" s="89"/>
      <c r="AMY26" s="89"/>
      <c r="AMZ26" s="89"/>
      <c r="ANA26" s="89"/>
      <c r="ANB26" s="89"/>
      <c r="ANC26" s="89"/>
      <c r="AND26" s="89"/>
      <c r="ANE26" s="89"/>
      <c r="ANF26" s="89"/>
      <c r="ANG26" s="89"/>
      <c r="ANH26" s="89"/>
      <c r="ANI26" s="89"/>
      <c r="ANJ26" s="89"/>
      <c r="ANK26" s="89"/>
      <c r="ANL26" s="89"/>
      <c r="ANM26" s="89"/>
      <c r="ANN26" s="89"/>
      <c r="ANO26" s="89"/>
      <c r="ANP26" s="89"/>
      <c r="ANQ26" s="89"/>
      <c r="ANR26" s="89"/>
      <c r="ANS26" s="89"/>
      <c r="ANT26" s="89"/>
      <c r="ANU26" s="89"/>
      <c r="ANV26" s="89"/>
      <c r="ANW26" s="89"/>
      <c r="ANX26" s="89"/>
      <c r="ANY26" s="89"/>
      <c r="ANZ26" s="89"/>
      <c r="AOA26" s="89"/>
      <c r="AOB26" s="89"/>
      <c r="AOC26" s="89"/>
      <c r="AOD26" s="89"/>
      <c r="AOE26" s="89"/>
      <c r="AOF26" s="89"/>
      <c r="AOG26" s="89"/>
      <c r="AOH26" s="89"/>
      <c r="AOI26" s="89"/>
      <c r="AOJ26" s="89"/>
      <c r="AOK26" s="89"/>
      <c r="AOL26" s="89"/>
      <c r="AOM26" s="89"/>
      <c r="AON26" s="89"/>
      <c r="AOO26" s="89"/>
      <c r="AOP26" s="89"/>
      <c r="AOQ26" s="89"/>
      <c r="AOR26" s="89"/>
      <c r="AOS26" s="89"/>
      <c r="AOT26" s="89"/>
      <c r="AOU26" s="89"/>
      <c r="AOV26" s="89"/>
      <c r="AOW26" s="89"/>
      <c r="AOX26" s="89"/>
      <c r="AOY26" s="89"/>
      <c r="AOZ26" s="89"/>
      <c r="APA26" s="89"/>
      <c r="APB26" s="89"/>
      <c r="APC26" s="89"/>
      <c r="APD26" s="89"/>
      <c r="APE26" s="89"/>
      <c r="APF26" s="89"/>
      <c r="APG26" s="89"/>
      <c r="APH26" s="89"/>
      <c r="API26" s="89"/>
      <c r="APJ26" s="89"/>
      <c r="APK26" s="89"/>
      <c r="APL26" s="89"/>
      <c r="APM26" s="89"/>
      <c r="APN26" s="89"/>
      <c r="APO26" s="89"/>
      <c r="APP26" s="89"/>
      <c r="APQ26" s="89"/>
      <c r="APR26" s="89"/>
      <c r="APS26" s="89"/>
      <c r="APT26" s="89"/>
      <c r="APU26" s="89"/>
      <c r="APV26" s="89"/>
      <c r="APW26" s="89"/>
      <c r="APX26" s="89"/>
      <c r="APY26" s="89"/>
      <c r="APZ26" s="89"/>
      <c r="AQA26" s="89"/>
      <c r="AQB26" s="89"/>
      <c r="AQC26" s="89"/>
      <c r="AQD26" s="89"/>
      <c r="AQE26" s="89"/>
      <c r="AQF26" s="89"/>
      <c r="AQG26" s="89"/>
      <c r="AQH26" s="89"/>
      <c r="AQI26" s="89"/>
      <c r="AQJ26" s="89"/>
      <c r="AQK26" s="89"/>
      <c r="AQL26" s="89"/>
      <c r="AQM26" s="89"/>
      <c r="AQN26" s="89"/>
      <c r="AQO26" s="89"/>
      <c r="AQP26" s="89"/>
      <c r="AQQ26" s="89"/>
      <c r="AQR26" s="89"/>
      <c r="AQS26" s="89"/>
      <c r="AQT26" s="89"/>
      <c r="AQU26" s="89"/>
      <c r="AQV26" s="89"/>
      <c r="AQW26" s="89"/>
      <c r="AQX26" s="89"/>
      <c r="AQY26" s="89"/>
      <c r="AQZ26" s="89"/>
      <c r="ARA26" s="89"/>
      <c r="ARB26" s="89"/>
      <c r="ARC26" s="89"/>
      <c r="ARD26" s="89"/>
      <c r="ARE26" s="89"/>
      <c r="ARF26" s="89"/>
      <c r="ARG26" s="89"/>
      <c r="ARH26" s="89"/>
      <c r="ARI26" s="89"/>
      <c r="ARJ26" s="89"/>
      <c r="ARK26" s="89"/>
      <c r="ARL26" s="89"/>
      <c r="ARM26" s="89"/>
      <c r="ARN26" s="89"/>
      <c r="ARO26" s="89"/>
      <c r="ARP26" s="89"/>
      <c r="ARQ26" s="89"/>
      <c r="ARR26" s="89"/>
      <c r="ARS26" s="89"/>
      <c r="ART26" s="89"/>
      <c r="ARU26" s="89"/>
      <c r="ARV26" s="89"/>
      <c r="ARW26" s="89"/>
      <c r="ARX26" s="89"/>
      <c r="ARY26" s="89"/>
      <c r="ARZ26" s="89"/>
      <c r="ASA26" s="89"/>
      <c r="ASB26" s="89"/>
      <c r="ASC26" s="89"/>
      <c r="ASD26" s="89"/>
      <c r="ASE26" s="89"/>
      <c r="ASF26" s="89"/>
      <c r="ASG26" s="89"/>
      <c r="ASH26" s="89"/>
      <c r="ASI26" s="89"/>
      <c r="ASJ26" s="89"/>
      <c r="ASK26" s="89"/>
      <c r="ASL26" s="89"/>
      <c r="ASM26" s="89"/>
      <c r="ASN26" s="89"/>
      <c r="ASO26" s="89"/>
      <c r="ASP26" s="89"/>
      <c r="ASQ26" s="89"/>
      <c r="ASR26" s="89"/>
      <c r="ASS26" s="89"/>
      <c r="AST26" s="89"/>
      <c r="ASU26" s="89"/>
      <c r="ASV26" s="89"/>
      <c r="ASW26" s="89"/>
      <c r="ASX26" s="89"/>
      <c r="ASY26" s="89"/>
      <c r="ASZ26" s="89"/>
      <c r="ATA26" s="89"/>
      <c r="ATB26" s="89"/>
      <c r="ATC26" s="89"/>
      <c r="ATD26" s="89"/>
      <c r="ATE26" s="89"/>
      <c r="ATF26" s="89"/>
      <c r="ATG26" s="89"/>
      <c r="ATH26" s="89"/>
      <c r="ATI26" s="89"/>
      <c r="ATJ26" s="89"/>
      <c r="ATK26" s="89"/>
      <c r="ATL26" s="89"/>
      <c r="ATM26" s="89"/>
      <c r="ATN26" s="89"/>
      <c r="ATO26" s="89"/>
      <c r="ATP26" s="89"/>
      <c r="ATQ26" s="89"/>
      <c r="ATR26" s="89"/>
      <c r="ATS26" s="89"/>
      <c r="ATT26" s="89"/>
      <c r="ATU26" s="89"/>
      <c r="ATV26" s="89"/>
      <c r="ATW26" s="89"/>
      <c r="ATX26" s="89"/>
      <c r="ATY26" s="89"/>
      <c r="ATZ26" s="89"/>
      <c r="AUA26" s="89"/>
      <c r="AUB26" s="89"/>
      <c r="AUC26" s="89"/>
      <c r="AUD26" s="89"/>
      <c r="AUE26" s="89"/>
      <c r="AUF26" s="89"/>
      <c r="AUG26" s="89"/>
      <c r="AUH26" s="89"/>
      <c r="AUI26" s="89"/>
      <c r="AUJ26" s="89"/>
      <c r="AUK26" s="89"/>
      <c r="AUL26" s="89"/>
      <c r="AUM26" s="89"/>
      <c r="AUN26" s="89"/>
      <c r="AUO26" s="89"/>
      <c r="AUP26" s="89"/>
      <c r="AUQ26" s="89"/>
      <c r="AUR26" s="89"/>
      <c r="AUS26" s="89"/>
      <c r="AUT26" s="89"/>
      <c r="AUU26" s="89"/>
      <c r="AUV26" s="89"/>
      <c r="AUW26" s="89"/>
      <c r="AUX26" s="89"/>
      <c r="AUY26" s="89"/>
      <c r="AUZ26" s="89"/>
      <c r="AVA26" s="89"/>
      <c r="AVB26" s="89"/>
      <c r="AVC26" s="89"/>
      <c r="AVD26" s="89"/>
      <c r="AVE26" s="89"/>
      <c r="AVF26" s="89"/>
      <c r="AVG26" s="89"/>
      <c r="AVH26" s="89"/>
      <c r="AVI26" s="89"/>
      <c r="AVJ26" s="89"/>
      <c r="AVK26" s="89"/>
      <c r="AVL26" s="89"/>
      <c r="AVM26" s="89"/>
      <c r="AVN26" s="89"/>
      <c r="AVO26" s="89"/>
      <c r="AVP26" s="89"/>
      <c r="AVQ26" s="89"/>
      <c r="AVR26" s="89"/>
      <c r="AVS26" s="89"/>
      <c r="AVT26" s="89"/>
      <c r="AVU26" s="89"/>
      <c r="AVV26" s="89"/>
      <c r="AVW26" s="89"/>
      <c r="AVX26" s="89"/>
      <c r="AVY26" s="89"/>
      <c r="AVZ26" s="89"/>
      <c r="AWA26" s="89"/>
      <c r="AWB26" s="89"/>
      <c r="AWC26" s="89"/>
      <c r="AWD26" s="89"/>
      <c r="AWE26" s="89"/>
      <c r="AWF26" s="89"/>
      <c r="AWG26" s="89"/>
      <c r="AWH26" s="89"/>
      <c r="AWI26" s="89"/>
      <c r="AWJ26" s="89"/>
      <c r="AWK26" s="89"/>
      <c r="AWL26" s="89"/>
      <c r="AWM26" s="89"/>
      <c r="AWN26" s="89"/>
      <c r="AWO26" s="89"/>
      <c r="AWP26" s="89"/>
      <c r="AWQ26" s="89"/>
      <c r="AWR26" s="89"/>
      <c r="AWS26" s="89"/>
      <c r="AWT26" s="89"/>
      <c r="AWU26" s="89"/>
      <c r="AWV26" s="89"/>
      <c r="AWW26" s="89"/>
      <c r="AWX26" s="89"/>
      <c r="AWY26" s="89"/>
      <c r="AWZ26" s="89"/>
      <c r="AXA26" s="89"/>
      <c r="AXB26" s="89"/>
      <c r="AXC26" s="89"/>
      <c r="AXD26" s="89"/>
      <c r="AXE26" s="89"/>
      <c r="AXF26" s="89"/>
      <c r="AXG26" s="89"/>
      <c r="AXH26" s="89"/>
      <c r="AXI26" s="89"/>
      <c r="AXJ26" s="89"/>
      <c r="AXK26" s="89"/>
      <c r="AXL26" s="89"/>
      <c r="AXM26" s="89"/>
      <c r="AXN26" s="89"/>
      <c r="AXO26" s="89"/>
      <c r="AXP26" s="89"/>
      <c r="AXQ26" s="89"/>
      <c r="AXR26" s="89"/>
      <c r="AXS26" s="89"/>
      <c r="AXT26" s="89"/>
      <c r="AXU26" s="89"/>
      <c r="AXV26" s="89"/>
      <c r="AXW26" s="89"/>
      <c r="AXX26" s="89"/>
      <c r="AXY26" s="89"/>
      <c r="AXZ26" s="89"/>
      <c r="AYA26" s="89"/>
      <c r="AYB26" s="89"/>
      <c r="AYC26" s="89"/>
      <c r="AYD26" s="89"/>
      <c r="AYE26" s="89"/>
      <c r="AYF26" s="89"/>
      <c r="AYG26" s="89"/>
      <c r="AYH26" s="89"/>
      <c r="AYI26" s="89"/>
      <c r="AYJ26" s="89"/>
      <c r="AYK26" s="89"/>
      <c r="AYL26" s="89"/>
      <c r="AYM26" s="89"/>
      <c r="AYN26" s="89"/>
      <c r="AYO26" s="89"/>
      <c r="AYP26" s="89"/>
      <c r="AYQ26" s="89"/>
      <c r="AYR26" s="89"/>
      <c r="AYS26" s="89"/>
      <c r="AYT26" s="89"/>
      <c r="AYU26" s="89"/>
      <c r="AYV26" s="89"/>
      <c r="AYW26" s="89"/>
      <c r="AYX26" s="89"/>
      <c r="AYY26" s="89"/>
      <c r="AYZ26" s="89"/>
      <c r="AZA26" s="89"/>
      <c r="AZB26" s="89"/>
      <c r="AZC26" s="89"/>
      <c r="AZD26" s="89"/>
      <c r="AZE26" s="89"/>
      <c r="AZF26" s="89"/>
      <c r="AZG26" s="89"/>
      <c r="AZH26" s="89"/>
      <c r="AZI26" s="89"/>
      <c r="AZJ26" s="89"/>
      <c r="AZK26" s="89"/>
      <c r="AZL26" s="89"/>
      <c r="AZM26" s="89"/>
      <c r="AZN26" s="89"/>
      <c r="AZO26" s="89"/>
      <c r="AZP26" s="89"/>
      <c r="AZQ26" s="89"/>
      <c r="AZR26" s="89"/>
      <c r="AZS26" s="89"/>
      <c r="AZT26" s="89"/>
      <c r="AZU26" s="89"/>
      <c r="AZV26" s="89"/>
      <c r="AZW26" s="89"/>
      <c r="AZX26" s="89"/>
      <c r="AZY26" s="89"/>
      <c r="AZZ26" s="89"/>
      <c r="BAA26" s="89"/>
      <c r="BAB26" s="89"/>
      <c r="BAC26" s="89"/>
      <c r="BAD26" s="89"/>
      <c r="BAE26" s="89"/>
      <c r="BAF26" s="89"/>
      <c r="BAG26" s="89"/>
      <c r="BAH26" s="89"/>
      <c r="BAI26" s="89"/>
      <c r="BAJ26" s="89"/>
      <c r="BAK26" s="89"/>
      <c r="BAL26" s="89"/>
      <c r="BAM26" s="89"/>
      <c r="BAN26" s="89"/>
      <c r="BAO26" s="89"/>
      <c r="BAP26" s="89"/>
      <c r="BAQ26" s="89"/>
      <c r="BAR26" s="89"/>
      <c r="BAS26" s="89"/>
      <c r="BAT26" s="89"/>
      <c r="BAU26" s="89"/>
      <c r="BAV26" s="89"/>
      <c r="BAW26" s="89"/>
      <c r="BAX26" s="89"/>
      <c r="BAY26" s="89"/>
      <c r="BAZ26" s="89"/>
      <c r="BBA26" s="89"/>
      <c r="BBB26" s="89"/>
      <c r="BBC26" s="89"/>
      <c r="BBD26" s="89"/>
      <c r="BBE26" s="89"/>
      <c r="BBF26" s="89"/>
      <c r="BBG26" s="89"/>
      <c r="BBH26" s="89"/>
      <c r="BBI26" s="89"/>
      <c r="BBJ26" s="89"/>
      <c r="BBK26" s="89"/>
      <c r="BBL26" s="89"/>
      <c r="BBM26" s="89"/>
      <c r="BBN26" s="89"/>
      <c r="BBO26" s="89"/>
      <c r="BBP26" s="89"/>
      <c r="BBQ26" s="89"/>
      <c r="BBR26" s="89"/>
      <c r="BBS26" s="89"/>
      <c r="BBT26" s="89"/>
      <c r="BBU26" s="89"/>
      <c r="BBV26" s="89"/>
      <c r="BBW26" s="89"/>
      <c r="BBX26" s="89"/>
      <c r="BBY26" s="89"/>
      <c r="BBZ26" s="89"/>
      <c r="BCA26" s="89"/>
      <c r="BCB26" s="89"/>
      <c r="BCC26" s="89"/>
      <c r="BCD26" s="89"/>
      <c r="BCE26" s="89"/>
      <c r="BCF26" s="89"/>
      <c r="BCG26" s="89"/>
      <c r="BCH26" s="89"/>
      <c r="BCI26" s="89"/>
      <c r="BCJ26" s="89"/>
      <c r="BCK26" s="89"/>
      <c r="BCL26" s="89"/>
      <c r="BCM26" s="89"/>
      <c r="BCN26" s="89"/>
      <c r="BCO26" s="89"/>
      <c r="BCP26" s="89"/>
      <c r="BCQ26" s="89"/>
      <c r="BCR26" s="89"/>
      <c r="BCS26" s="89"/>
      <c r="BCT26" s="89"/>
      <c r="BCU26" s="89"/>
      <c r="BCV26" s="89"/>
      <c r="BCW26" s="89"/>
      <c r="BCX26" s="89"/>
      <c r="BCY26" s="89"/>
      <c r="BCZ26" s="89"/>
      <c r="BDA26" s="89"/>
      <c r="BDB26" s="89"/>
      <c r="BDC26" s="89"/>
      <c r="BDD26" s="89"/>
      <c r="BDE26" s="89"/>
      <c r="BDF26" s="89"/>
      <c r="BDG26" s="89"/>
      <c r="BDH26" s="89"/>
      <c r="BDI26" s="89"/>
      <c r="BDJ26" s="89"/>
      <c r="BDK26" s="89"/>
      <c r="BDL26" s="89"/>
      <c r="BDM26" s="89"/>
      <c r="BDN26" s="89"/>
      <c r="BDO26" s="89"/>
      <c r="BDP26" s="89"/>
      <c r="BDQ26" s="89"/>
      <c r="BDR26" s="89"/>
      <c r="BDS26" s="89"/>
      <c r="BDT26" s="89"/>
      <c r="BDU26" s="89"/>
      <c r="BDV26" s="89"/>
      <c r="BDW26" s="89"/>
      <c r="BDX26" s="89"/>
      <c r="BDY26" s="89"/>
      <c r="BDZ26" s="89"/>
      <c r="BEA26" s="89"/>
      <c r="BEB26" s="89"/>
      <c r="BEC26" s="89"/>
      <c r="BED26" s="89"/>
      <c r="BEE26" s="89"/>
      <c r="BEF26" s="89"/>
      <c r="BEG26" s="89"/>
      <c r="BEH26" s="89"/>
      <c r="BEI26" s="89"/>
      <c r="BEJ26" s="89"/>
      <c r="BEK26" s="89"/>
      <c r="BEL26" s="89"/>
      <c r="BEM26" s="89"/>
      <c r="BEN26" s="89"/>
      <c r="BEO26" s="89"/>
      <c r="BEP26" s="89"/>
      <c r="BEQ26" s="89"/>
      <c r="BER26" s="89"/>
      <c r="BES26" s="89"/>
      <c r="BET26" s="89"/>
      <c r="BEU26" s="89"/>
      <c r="BEV26" s="89"/>
      <c r="BEW26" s="89"/>
      <c r="BEX26" s="89"/>
      <c r="BEY26" s="89"/>
      <c r="BEZ26" s="89"/>
      <c r="BFA26" s="89"/>
      <c r="BFB26" s="89"/>
      <c r="BFC26" s="89"/>
      <c r="BFD26" s="89"/>
      <c r="BFE26" s="89"/>
      <c r="BFF26" s="89"/>
      <c r="BFG26" s="89"/>
      <c r="BFH26" s="89"/>
      <c r="BFI26" s="89"/>
      <c r="BFJ26" s="89"/>
      <c r="BFK26" s="89"/>
      <c r="BFL26" s="89"/>
      <c r="BFM26" s="89"/>
      <c r="BFN26" s="89"/>
      <c r="BFO26" s="89"/>
      <c r="BFP26" s="89"/>
      <c r="BFQ26" s="89"/>
      <c r="BFR26" s="89"/>
      <c r="BFS26" s="89"/>
      <c r="BFT26" s="89"/>
      <c r="BFU26" s="89"/>
      <c r="BFV26" s="89"/>
      <c r="BFW26" s="89"/>
      <c r="BFX26" s="89"/>
      <c r="BFY26" s="89"/>
      <c r="BFZ26" s="89"/>
      <c r="BGA26" s="89"/>
      <c r="BGB26" s="89"/>
      <c r="BGC26" s="89"/>
      <c r="BGD26" s="89"/>
      <c r="BGE26" s="89"/>
      <c r="BGF26" s="89"/>
      <c r="BGG26" s="89"/>
      <c r="BGH26" s="89"/>
      <c r="BGI26" s="89"/>
      <c r="BGJ26" s="89"/>
      <c r="BGK26" s="89"/>
      <c r="BGL26" s="89"/>
      <c r="BGM26" s="89"/>
      <c r="BGN26" s="89"/>
      <c r="BGO26" s="89"/>
      <c r="BGP26" s="89"/>
      <c r="BGQ26" s="89"/>
      <c r="BGR26" s="89"/>
      <c r="BGS26" s="89"/>
      <c r="BGT26" s="89"/>
      <c r="BGU26" s="89"/>
      <c r="BGV26" s="89"/>
      <c r="BGW26" s="89"/>
      <c r="BGX26" s="89"/>
      <c r="BGY26" s="89"/>
      <c r="BGZ26" s="89"/>
      <c r="BHA26" s="89"/>
      <c r="BHB26" s="89"/>
      <c r="BHC26" s="89"/>
      <c r="BHD26" s="89"/>
      <c r="BHE26" s="89"/>
      <c r="BHF26" s="89"/>
      <c r="BHG26" s="89"/>
      <c r="BHH26" s="89"/>
      <c r="BHI26" s="89"/>
      <c r="BHJ26" s="89"/>
      <c r="BHK26" s="89"/>
      <c r="BHL26" s="89"/>
      <c r="BHM26" s="89"/>
      <c r="BHN26" s="89"/>
      <c r="BHO26" s="89"/>
      <c r="BHP26" s="89"/>
      <c r="BHQ26" s="89"/>
      <c r="BHR26" s="89"/>
      <c r="BHS26" s="89"/>
      <c r="BHT26" s="89"/>
      <c r="BHU26" s="89"/>
      <c r="BHV26" s="89"/>
      <c r="BHW26" s="89"/>
      <c r="BHX26" s="89"/>
      <c r="BHY26" s="89"/>
      <c r="BHZ26" s="89"/>
      <c r="BIA26" s="89"/>
      <c r="BIB26" s="89"/>
      <c r="BIC26" s="89"/>
      <c r="BID26" s="89"/>
      <c r="BIE26" s="89"/>
      <c r="BIF26" s="89"/>
      <c r="BIG26" s="89"/>
      <c r="BIH26" s="89"/>
      <c r="BII26" s="89"/>
      <c r="BIJ26" s="89"/>
      <c r="BIK26" s="89"/>
      <c r="BIL26" s="89"/>
      <c r="BIM26" s="89"/>
      <c r="BIN26" s="89"/>
      <c r="BIO26" s="89"/>
      <c r="BIP26" s="89"/>
      <c r="BIQ26" s="89"/>
      <c r="BIR26" s="89"/>
      <c r="BIS26" s="89"/>
      <c r="BIT26" s="89"/>
      <c r="BIU26" s="89"/>
      <c r="BIV26" s="89"/>
      <c r="BIW26" s="89"/>
      <c r="BIX26" s="89"/>
      <c r="BIY26" s="89"/>
      <c r="BIZ26" s="89"/>
      <c r="BJA26" s="89"/>
      <c r="BJB26" s="89"/>
      <c r="BJC26" s="89"/>
      <c r="BJD26" s="89"/>
      <c r="BJE26" s="89"/>
      <c r="BJF26" s="89"/>
      <c r="BJG26" s="89"/>
      <c r="BJH26" s="89"/>
      <c r="BJI26" s="89"/>
      <c r="BJJ26" s="89"/>
      <c r="BJK26" s="89"/>
      <c r="BJL26" s="89"/>
      <c r="BJM26" s="89"/>
      <c r="BJN26" s="89"/>
      <c r="BJO26" s="89"/>
      <c r="BJP26" s="89"/>
      <c r="BJQ26" s="89"/>
      <c r="BJR26" s="89"/>
      <c r="BJS26" s="89"/>
      <c r="BJT26" s="89"/>
      <c r="BJU26" s="89"/>
      <c r="BJV26" s="89"/>
      <c r="BJW26" s="89"/>
      <c r="BJX26" s="89"/>
      <c r="BJY26" s="89"/>
      <c r="BJZ26" s="89"/>
      <c r="BKA26" s="89"/>
      <c r="BKB26" s="89"/>
      <c r="BKC26" s="89"/>
      <c r="BKD26" s="89"/>
      <c r="BKE26" s="89"/>
      <c r="BKF26" s="89"/>
      <c r="BKG26" s="89"/>
      <c r="BKH26" s="89"/>
      <c r="BKI26" s="89"/>
      <c r="BKJ26" s="89"/>
      <c r="BKK26" s="89"/>
      <c r="BKL26" s="89"/>
      <c r="BKM26" s="89"/>
      <c r="BKN26" s="89"/>
      <c r="BKO26" s="89"/>
      <c r="BKP26" s="89"/>
      <c r="BKQ26" s="89"/>
      <c r="BKR26" s="89"/>
      <c r="BKS26" s="89"/>
      <c r="BKT26" s="89"/>
      <c r="BKU26" s="89"/>
      <c r="BKV26" s="89"/>
      <c r="BKW26" s="89"/>
      <c r="BKX26" s="89"/>
      <c r="BKY26" s="89"/>
      <c r="BKZ26" s="89"/>
      <c r="BLA26" s="89"/>
      <c r="BLB26" s="89"/>
      <c r="BLC26" s="89"/>
      <c r="BLD26" s="89"/>
      <c r="BLE26" s="89"/>
      <c r="BLF26" s="89"/>
      <c r="BLG26" s="89"/>
      <c r="BLH26" s="89"/>
      <c r="BLI26" s="89"/>
      <c r="BLJ26" s="89"/>
      <c r="BLK26" s="89"/>
      <c r="BLL26" s="89"/>
      <c r="BLM26" s="89"/>
      <c r="BLN26" s="89"/>
      <c r="BLO26" s="89"/>
      <c r="BLP26" s="89"/>
      <c r="BLQ26" s="89"/>
      <c r="BLR26" s="89"/>
      <c r="BLS26" s="89"/>
      <c r="BLT26" s="89"/>
      <c r="BLU26" s="89"/>
      <c r="BLV26" s="89"/>
      <c r="BLW26" s="89"/>
      <c r="BLX26" s="89"/>
      <c r="BLY26" s="89"/>
      <c r="BLZ26" s="89"/>
      <c r="BMA26" s="89"/>
      <c r="BMB26" s="89"/>
      <c r="BMC26" s="89"/>
      <c r="BMD26" s="89"/>
      <c r="BME26" s="89"/>
      <c r="BMF26" s="89"/>
      <c r="BMG26" s="89"/>
      <c r="BMH26" s="89"/>
      <c r="BMI26" s="89"/>
      <c r="BMJ26" s="89"/>
      <c r="BMK26" s="89"/>
      <c r="BML26" s="89"/>
      <c r="BMM26" s="89"/>
      <c r="BMN26" s="89"/>
      <c r="BMO26" s="89"/>
      <c r="BMP26" s="89"/>
      <c r="BMQ26" s="89"/>
      <c r="BMR26" s="89"/>
      <c r="BMS26" s="89"/>
      <c r="BMT26" s="89"/>
      <c r="BMU26" s="89"/>
      <c r="BMV26" s="89"/>
      <c r="BMW26" s="89"/>
      <c r="BMX26" s="89"/>
      <c r="BMY26" s="89"/>
      <c r="BMZ26" s="89"/>
      <c r="BNA26" s="89"/>
      <c r="BNB26" s="89"/>
      <c r="BNC26" s="89"/>
      <c r="BND26" s="89"/>
      <c r="BNE26" s="89"/>
      <c r="BNF26" s="89"/>
      <c r="BNG26" s="89"/>
      <c r="BNH26" s="89"/>
      <c r="BNI26" s="89"/>
      <c r="BNJ26" s="89"/>
      <c r="BNK26" s="89"/>
      <c r="BNL26" s="89"/>
      <c r="BNM26" s="89"/>
      <c r="BNN26" s="89"/>
      <c r="BNO26" s="89"/>
      <c r="BNP26" s="89"/>
      <c r="BNQ26" s="89"/>
      <c r="BNR26" s="89"/>
      <c r="BNS26" s="89"/>
      <c r="BNT26" s="89"/>
      <c r="BNU26" s="89"/>
      <c r="BNV26" s="89"/>
      <c r="BNW26" s="89"/>
      <c r="BNX26" s="89"/>
      <c r="BNY26" s="89"/>
      <c r="BNZ26" s="89"/>
      <c r="BOA26" s="89"/>
      <c r="BOB26" s="89"/>
      <c r="BOC26" s="89"/>
      <c r="BOD26" s="89"/>
      <c r="BOE26" s="89"/>
      <c r="BOF26" s="89"/>
      <c r="BOG26" s="89"/>
      <c r="BOH26" s="89"/>
      <c r="BOI26" s="89"/>
      <c r="BOJ26" s="89"/>
      <c r="BOK26" s="89"/>
      <c r="BOL26" s="89"/>
      <c r="BOM26" s="89"/>
      <c r="BON26" s="89"/>
      <c r="BOO26" s="89"/>
      <c r="BOP26" s="89"/>
      <c r="BOQ26" s="89"/>
      <c r="BOR26" s="89"/>
      <c r="BOS26" s="89"/>
      <c r="BOT26" s="89"/>
      <c r="BOU26" s="89"/>
      <c r="BOV26" s="89"/>
      <c r="BOW26" s="89"/>
      <c r="BOX26" s="89"/>
      <c r="BOY26" s="89"/>
      <c r="BOZ26" s="89"/>
      <c r="BPA26" s="89"/>
      <c r="BPB26" s="89"/>
      <c r="BPC26" s="89"/>
      <c r="BPD26" s="89"/>
      <c r="BPE26" s="89"/>
      <c r="BPF26" s="89"/>
      <c r="BPG26" s="89"/>
      <c r="BPH26" s="89"/>
      <c r="BPI26" s="89"/>
      <c r="BPJ26" s="89"/>
      <c r="BPK26" s="89"/>
      <c r="BPL26" s="89"/>
      <c r="BPM26" s="89"/>
      <c r="BPN26" s="89"/>
      <c r="BPO26" s="89"/>
      <c r="BPP26" s="89"/>
      <c r="BPQ26" s="89"/>
      <c r="BPR26" s="89"/>
      <c r="BPS26" s="89"/>
      <c r="BPT26" s="89"/>
      <c r="BPU26" s="89"/>
      <c r="BPV26" s="89"/>
      <c r="BPW26" s="89"/>
      <c r="BPX26" s="89"/>
      <c r="BPY26" s="89"/>
      <c r="BPZ26" s="89"/>
      <c r="BQA26" s="89"/>
      <c r="BQB26" s="89"/>
      <c r="BQC26" s="89"/>
      <c r="BQD26" s="89"/>
      <c r="BQE26" s="89"/>
      <c r="BQF26" s="89"/>
      <c r="BQG26" s="89"/>
      <c r="BQH26" s="89"/>
      <c r="BQI26" s="89"/>
      <c r="BQJ26" s="89"/>
      <c r="BQK26" s="89"/>
      <c r="BQL26" s="89"/>
      <c r="BQM26" s="89"/>
      <c r="BQN26" s="89"/>
      <c r="BQO26" s="89"/>
      <c r="BQP26" s="89"/>
      <c r="BQQ26" s="89"/>
      <c r="BQR26" s="89"/>
      <c r="BQS26" s="89"/>
      <c r="BQT26" s="89"/>
      <c r="BQU26" s="89"/>
      <c r="BQV26" s="89"/>
      <c r="BQW26" s="89"/>
      <c r="BQX26" s="89"/>
      <c r="BQY26" s="89"/>
      <c r="BQZ26" s="89"/>
      <c r="BRA26" s="89"/>
      <c r="BRB26" s="89"/>
      <c r="BRC26" s="89"/>
      <c r="BRD26" s="89"/>
      <c r="BRE26" s="89"/>
      <c r="BRF26" s="89"/>
      <c r="BRG26" s="89"/>
      <c r="BRH26" s="89"/>
      <c r="BRI26" s="89"/>
      <c r="BRJ26" s="89"/>
      <c r="BRK26" s="89"/>
      <c r="BRL26" s="89"/>
      <c r="BRM26" s="89"/>
      <c r="BRN26" s="89"/>
      <c r="BRO26" s="89"/>
      <c r="BRP26" s="89"/>
      <c r="BRQ26" s="89"/>
      <c r="BRR26" s="89"/>
      <c r="BRS26" s="89"/>
      <c r="BRT26" s="89"/>
      <c r="BRU26" s="89"/>
      <c r="BRV26" s="89"/>
      <c r="BRW26" s="89"/>
      <c r="BRX26" s="89"/>
      <c r="BRY26" s="89"/>
      <c r="BRZ26" s="89"/>
      <c r="BSA26" s="89"/>
      <c r="BSB26" s="89"/>
      <c r="BSC26" s="89"/>
      <c r="BSD26" s="89"/>
      <c r="BSE26" s="89"/>
      <c r="BSF26" s="89"/>
      <c r="BSG26" s="89"/>
      <c r="BSH26" s="89"/>
      <c r="BSI26" s="89"/>
      <c r="BSJ26" s="89"/>
      <c r="BSK26" s="89"/>
      <c r="BSL26" s="89"/>
      <c r="BSM26" s="89"/>
      <c r="BSN26" s="89"/>
      <c r="BSO26" s="89"/>
      <c r="BSP26" s="89"/>
      <c r="BSQ26" s="89"/>
      <c r="BSR26" s="89"/>
      <c r="BSS26" s="89"/>
      <c r="BST26" s="89"/>
      <c r="BSU26" s="89"/>
      <c r="BSV26" s="89"/>
      <c r="BSW26" s="89"/>
      <c r="BSX26" s="89"/>
      <c r="BSY26" s="89"/>
      <c r="BSZ26" s="89"/>
      <c r="BTA26" s="89"/>
      <c r="BTB26" s="89"/>
      <c r="BTC26" s="89"/>
      <c r="BTD26" s="89"/>
      <c r="BTE26" s="89"/>
      <c r="BTF26" s="89"/>
      <c r="BTG26" s="89"/>
      <c r="BTH26" s="89"/>
      <c r="BTI26" s="89"/>
      <c r="BTJ26" s="89"/>
      <c r="BTK26" s="89"/>
      <c r="BTL26" s="89"/>
      <c r="BTM26" s="89"/>
      <c r="BTN26" s="89"/>
      <c r="BTO26" s="89"/>
      <c r="BTP26" s="89"/>
      <c r="BTQ26" s="89"/>
      <c r="BTR26" s="89"/>
      <c r="BTS26" s="89"/>
      <c r="BTT26" s="89"/>
      <c r="BTU26" s="89"/>
      <c r="BTV26" s="89"/>
      <c r="BTW26" s="89"/>
      <c r="BTX26" s="89"/>
      <c r="BTY26" s="89"/>
      <c r="BTZ26" s="89"/>
      <c r="BUA26" s="89"/>
      <c r="BUB26" s="89"/>
      <c r="BUC26" s="89"/>
      <c r="BUD26" s="89"/>
      <c r="BUE26" s="89"/>
      <c r="BUF26" s="89"/>
      <c r="BUG26" s="89"/>
      <c r="BUH26" s="89"/>
      <c r="BUI26" s="89"/>
      <c r="BUJ26" s="89"/>
      <c r="BUK26" s="89"/>
      <c r="BUL26" s="89"/>
      <c r="BUM26" s="89"/>
      <c r="BUN26" s="89"/>
      <c r="BUO26" s="89"/>
      <c r="BUP26" s="89"/>
      <c r="BUQ26" s="89"/>
      <c r="BUR26" s="89"/>
      <c r="BUS26" s="89"/>
      <c r="BUT26" s="89"/>
      <c r="BUU26" s="89"/>
      <c r="BUV26" s="89"/>
      <c r="BUW26" s="89"/>
      <c r="BUX26" s="89"/>
      <c r="BUY26" s="89"/>
      <c r="BUZ26" s="89"/>
      <c r="BVA26" s="89"/>
      <c r="BVB26" s="89"/>
      <c r="BVC26" s="89"/>
      <c r="BVD26" s="89"/>
      <c r="BVE26" s="89"/>
      <c r="BVF26" s="89"/>
      <c r="BVG26" s="89"/>
      <c r="BVH26" s="89"/>
      <c r="BVI26" s="89"/>
      <c r="BVJ26" s="89"/>
      <c r="BVK26" s="89"/>
      <c r="BVL26" s="89"/>
      <c r="BVM26" s="89"/>
      <c r="BVN26" s="89"/>
      <c r="BVO26" s="89"/>
      <c r="BVP26" s="89"/>
      <c r="BVQ26" s="89"/>
      <c r="BVR26" s="89"/>
      <c r="BVS26" s="89"/>
      <c r="BVT26" s="89"/>
      <c r="BVU26" s="89"/>
      <c r="BVV26" s="89"/>
      <c r="BVW26" s="89"/>
      <c r="BVX26" s="89"/>
      <c r="BVY26" s="89"/>
      <c r="BVZ26" s="89"/>
      <c r="BWA26" s="89"/>
      <c r="BWB26" s="89"/>
      <c r="BWC26" s="89"/>
      <c r="BWD26" s="89"/>
      <c r="BWE26" s="89"/>
      <c r="BWF26" s="89"/>
      <c r="BWG26" s="89"/>
      <c r="BWH26" s="89"/>
      <c r="BWI26" s="89"/>
      <c r="BWJ26" s="89"/>
      <c r="BWK26" s="89"/>
      <c r="BWL26" s="89"/>
      <c r="BWM26" s="89"/>
      <c r="BWN26" s="89"/>
      <c r="BWO26" s="89"/>
      <c r="BWP26" s="89"/>
      <c r="BWQ26" s="89"/>
      <c r="BWR26" s="89"/>
      <c r="BWS26" s="89"/>
      <c r="BWT26" s="89"/>
      <c r="BWU26" s="89"/>
      <c r="BWV26" s="89"/>
      <c r="BWW26" s="89"/>
      <c r="BWX26" s="89"/>
      <c r="BWY26" s="89"/>
      <c r="BWZ26" s="89"/>
      <c r="BXA26" s="89"/>
      <c r="BXB26" s="89"/>
      <c r="BXC26" s="89"/>
      <c r="BXD26" s="89"/>
      <c r="BXE26" s="89"/>
      <c r="BXF26" s="89"/>
      <c r="BXG26" s="89"/>
      <c r="BXH26" s="89"/>
      <c r="BXI26" s="89"/>
      <c r="BXJ26" s="89"/>
      <c r="BXK26" s="89"/>
      <c r="BXL26" s="89"/>
      <c r="BXM26" s="89"/>
      <c r="BXN26" s="89"/>
      <c r="BXO26" s="89"/>
      <c r="BXP26" s="89"/>
      <c r="BXQ26" s="89"/>
      <c r="BXR26" s="89"/>
      <c r="BXS26" s="89"/>
      <c r="BXT26" s="89"/>
      <c r="BXU26" s="89"/>
      <c r="BXV26" s="89"/>
      <c r="BXW26" s="89"/>
      <c r="BXX26" s="89"/>
      <c r="BXY26" s="89"/>
      <c r="BXZ26" s="89"/>
      <c r="BYA26" s="89"/>
      <c r="BYB26" s="89"/>
      <c r="BYC26" s="89"/>
      <c r="BYD26" s="89"/>
      <c r="BYE26" s="89"/>
      <c r="BYF26" s="89"/>
      <c r="BYG26" s="89"/>
      <c r="BYH26" s="89"/>
      <c r="BYI26" s="89"/>
      <c r="BYJ26" s="89"/>
      <c r="BYK26" s="89"/>
      <c r="BYL26" s="89"/>
      <c r="BYM26" s="89"/>
      <c r="BYN26" s="89"/>
      <c r="BYO26" s="89"/>
      <c r="BYP26" s="89"/>
      <c r="BYQ26" s="89"/>
      <c r="BYR26" s="89"/>
      <c r="BYS26" s="89"/>
      <c r="BYT26" s="89"/>
      <c r="BYU26" s="89"/>
      <c r="BYV26" s="89"/>
      <c r="BYW26" s="89"/>
      <c r="BYX26" s="89"/>
      <c r="BYY26" s="89"/>
      <c r="BYZ26" s="89"/>
      <c r="BZA26" s="89"/>
      <c r="BZB26" s="89"/>
      <c r="BZC26" s="89"/>
      <c r="BZD26" s="89"/>
      <c r="BZE26" s="89"/>
      <c r="BZF26" s="89"/>
      <c r="BZG26" s="89"/>
      <c r="BZH26" s="89"/>
      <c r="BZI26" s="89"/>
      <c r="BZJ26" s="89"/>
      <c r="BZK26" s="89"/>
      <c r="BZL26" s="89"/>
      <c r="BZM26" s="89"/>
      <c r="BZN26" s="89"/>
      <c r="BZO26" s="89"/>
      <c r="BZP26" s="89"/>
      <c r="BZQ26" s="89"/>
      <c r="BZR26" s="89"/>
      <c r="BZS26" s="89"/>
      <c r="BZT26" s="89"/>
      <c r="BZU26" s="89"/>
      <c r="BZV26" s="89"/>
      <c r="BZW26" s="89"/>
      <c r="BZX26" s="89"/>
      <c r="BZY26" s="89"/>
      <c r="BZZ26" s="89"/>
      <c r="CAA26" s="89"/>
      <c r="CAB26" s="89"/>
      <c r="CAC26" s="89"/>
      <c r="CAD26" s="89"/>
      <c r="CAE26" s="89"/>
      <c r="CAF26" s="89"/>
      <c r="CAG26" s="89"/>
      <c r="CAH26" s="89"/>
      <c r="CAI26" s="89"/>
      <c r="CAJ26" s="89"/>
      <c r="CAK26" s="89"/>
      <c r="CAL26" s="89"/>
      <c r="CAM26" s="89"/>
      <c r="CAN26" s="89"/>
      <c r="CAO26" s="89"/>
      <c r="CAP26" s="89"/>
      <c r="CAQ26" s="89"/>
      <c r="CAR26" s="89"/>
      <c r="CAS26" s="89"/>
      <c r="CAT26" s="89"/>
      <c r="CAU26" s="89"/>
      <c r="CAV26" s="89"/>
      <c r="CAW26" s="89"/>
      <c r="CAX26" s="89"/>
      <c r="CAY26" s="89"/>
      <c r="CAZ26" s="89"/>
      <c r="CBA26" s="89"/>
      <c r="CBB26" s="89"/>
      <c r="CBC26" s="89"/>
      <c r="CBD26" s="89"/>
      <c r="CBE26" s="89"/>
      <c r="CBF26" s="89"/>
      <c r="CBG26" s="89"/>
      <c r="CBH26" s="89"/>
      <c r="CBI26" s="89"/>
      <c r="CBJ26" s="89"/>
      <c r="CBK26" s="89"/>
      <c r="CBL26" s="89"/>
      <c r="CBM26" s="89"/>
      <c r="CBN26" s="89"/>
      <c r="CBO26" s="89"/>
      <c r="CBP26" s="89"/>
      <c r="CBQ26" s="89"/>
      <c r="CBR26" s="89"/>
      <c r="CBS26" s="89"/>
      <c r="CBT26" s="89"/>
      <c r="CBU26" s="89"/>
      <c r="CBV26" s="89"/>
      <c r="CBW26" s="89"/>
      <c r="CBX26" s="89"/>
      <c r="CBY26" s="89"/>
      <c r="CBZ26" s="89"/>
      <c r="CCA26" s="89"/>
      <c r="CCB26" s="89"/>
      <c r="CCC26" s="89"/>
      <c r="CCD26" s="89"/>
      <c r="CCE26" s="89"/>
      <c r="CCF26" s="89"/>
      <c r="CCG26" s="89"/>
      <c r="CCH26" s="89"/>
      <c r="CCI26" s="89"/>
      <c r="CCJ26" s="89"/>
      <c r="CCK26" s="89"/>
      <c r="CCL26" s="89"/>
      <c r="CCM26" s="89"/>
      <c r="CCN26" s="89"/>
      <c r="CCO26" s="89"/>
      <c r="CCP26" s="89"/>
      <c r="CCQ26" s="89"/>
      <c r="CCR26" s="89"/>
      <c r="CCS26" s="89"/>
      <c r="CCT26" s="89"/>
      <c r="CCU26" s="89"/>
      <c r="CCV26" s="89"/>
      <c r="CCW26" s="89"/>
      <c r="CCX26" s="89"/>
      <c r="CCY26" s="89"/>
      <c r="CCZ26" s="89"/>
      <c r="CDA26" s="89"/>
      <c r="CDB26" s="89"/>
      <c r="CDC26" s="89"/>
      <c r="CDD26" s="89"/>
      <c r="CDE26" s="89"/>
      <c r="CDF26" s="89"/>
      <c r="CDG26" s="89"/>
      <c r="CDH26" s="89"/>
      <c r="CDI26" s="89"/>
      <c r="CDJ26" s="89"/>
      <c r="CDK26" s="89"/>
      <c r="CDL26" s="89"/>
      <c r="CDM26" s="89"/>
      <c r="CDN26" s="89"/>
      <c r="CDO26" s="89"/>
      <c r="CDP26" s="89"/>
      <c r="CDQ26" s="89"/>
      <c r="CDR26" s="89"/>
      <c r="CDS26" s="89"/>
      <c r="CDT26" s="89"/>
      <c r="CDU26" s="89"/>
      <c r="CDV26" s="89"/>
      <c r="CDW26" s="89"/>
      <c r="CDX26" s="89"/>
      <c r="CDY26" s="89"/>
      <c r="CDZ26" s="89"/>
      <c r="CEA26" s="89"/>
      <c r="CEB26" s="89"/>
      <c r="CEC26" s="89"/>
      <c r="CED26" s="89"/>
      <c r="CEE26" s="89"/>
      <c r="CEF26" s="89"/>
      <c r="CEG26" s="89"/>
      <c r="CEH26" s="89"/>
      <c r="CEI26" s="89"/>
      <c r="CEJ26" s="89"/>
      <c r="CEK26" s="89"/>
      <c r="CEL26" s="89"/>
      <c r="CEM26" s="89"/>
      <c r="CEN26" s="89"/>
      <c r="CEO26" s="89"/>
      <c r="CEP26" s="89"/>
      <c r="CEQ26" s="89"/>
      <c r="CER26" s="89"/>
      <c r="CES26" s="89"/>
      <c r="CET26" s="89"/>
      <c r="CEU26" s="89"/>
      <c r="CEV26" s="89"/>
      <c r="CEW26" s="89"/>
      <c r="CEX26" s="89"/>
      <c r="CEY26" s="89"/>
      <c r="CEZ26" s="89"/>
      <c r="CFA26" s="89"/>
      <c r="CFB26" s="89"/>
      <c r="CFC26" s="89"/>
      <c r="CFD26" s="89"/>
      <c r="CFE26" s="89"/>
      <c r="CFF26" s="89"/>
      <c r="CFG26" s="89"/>
      <c r="CFH26" s="89"/>
      <c r="CFI26" s="89"/>
      <c r="CFJ26" s="89"/>
      <c r="CFK26" s="89"/>
      <c r="CFL26" s="89"/>
      <c r="CFM26" s="89"/>
      <c r="CFN26" s="89"/>
      <c r="CFO26" s="89"/>
      <c r="CFP26" s="89"/>
      <c r="CFQ26" s="89"/>
      <c r="CFR26" s="89"/>
      <c r="CFS26" s="89"/>
      <c r="CFT26" s="89"/>
      <c r="CFU26" s="89"/>
      <c r="CFV26" s="89"/>
      <c r="CFW26" s="89"/>
      <c r="CFX26" s="89"/>
      <c r="CFY26" s="89"/>
      <c r="CFZ26" s="89"/>
      <c r="CGA26" s="89"/>
      <c r="CGB26" s="89"/>
      <c r="CGC26" s="89"/>
      <c r="CGD26" s="89"/>
      <c r="CGE26" s="89"/>
      <c r="CGF26" s="89"/>
      <c r="CGG26" s="89"/>
      <c r="CGH26" s="89"/>
      <c r="CGI26" s="89"/>
      <c r="CGJ26" s="89"/>
      <c r="CGK26" s="89"/>
      <c r="CGL26" s="89"/>
      <c r="CGM26" s="89"/>
      <c r="CGN26" s="89"/>
      <c r="CGO26" s="89"/>
      <c r="CGP26" s="89"/>
      <c r="CGQ26" s="89"/>
      <c r="CGR26" s="89"/>
      <c r="CGS26" s="89"/>
      <c r="CGT26" s="89"/>
      <c r="CGU26" s="89"/>
      <c r="CGV26" s="89"/>
      <c r="CGW26" s="89"/>
      <c r="CGX26" s="89"/>
      <c r="CGY26" s="89"/>
      <c r="CGZ26" s="89"/>
      <c r="CHA26" s="89"/>
      <c r="CHB26" s="89"/>
      <c r="CHC26" s="89"/>
      <c r="CHD26" s="89"/>
      <c r="CHE26" s="89"/>
      <c r="CHF26" s="89"/>
      <c r="CHG26" s="89"/>
      <c r="CHH26" s="89"/>
      <c r="CHI26" s="89"/>
      <c r="CHJ26" s="89"/>
      <c r="CHK26" s="89"/>
      <c r="CHL26" s="89"/>
      <c r="CHM26" s="89"/>
      <c r="CHN26" s="89"/>
      <c r="CHO26" s="89"/>
      <c r="CHP26" s="89"/>
      <c r="CHQ26" s="89"/>
      <c r="CHR26" s="89"/>
      <c r="CHS26" s="89"/>
      <c r="CHT26" s="89"/>
      <c r="CHU26" s="89"/>
      <c r="CHV26" s="89"/>
      <c r="CHW26" s="89"/>
      <c r="CHX26" s="89"/>
      <c r="CHY26" s="89"/>
      <c r="CHZ26" s="89"/>
      <c r="CIA26" s="89"/>
      <c r="CIB26" s="89"/>
      <c r="CIC26" s="89"/>
      <c r="CID26" s="89"/>
      <c r="CIE26" s="89"/>
      <c r="CIF26" s="89"/>
      <c r="CIG26" s="89"/>
      <c r="CIH26" s="89"/>
      <c r="CII26" s="89"/>
      <c r="CIJ26" s="89"/>
      <c r="CIK26" s="89"/>
      <c r="CIL26" s="89"/>
      <c r="CIM26" s="89"/>
      <c r="CIN26" s="89"/>
      <c r="CIO26" s="89"/>
      <c r="CIP26" s="89"/>
      <c r="CIQ26" s="89"/>
      <c r="CIR26" s="89"/>
      <c r="CIS26" s="89"/>
      <c r="CIT26" s="89"/>
      <c r="CIU26" s="89"/>
      <c r="CIV26" s="89"/>
      <c r="CIW26" s="89"/>
      <c r="CIX26" s="89"/>
      <c r="CIY26" s="89"/>
      <c r="CIZ26" s="89"/>
      <c r="CJA26" s="89"/>
      <c r="CJB26" s="89"/>
      <c r="CJC26" s="89"/>
      <c r="CJD26" s="89"/>
      <c r="CJE26" s="89"/>
      <c r="CJF26" s="89"/>
      <c r="CJG26" s="89"/>
      <c r="CJH26" s="89"/>
      <c r="CJI26" s="89"/>
      <c r="CJJ26" s="89"/>
      <c r="CJK26" s="89"/>
      <c r="CJL26" s="89"/>
      <c r="CJM26" s="89"/>
      <c r="CJN26" s="89"/>
      <c r="CJO26" s="89"/>
      <c r="CJP26" s="89"/>
      <c r="CJQ26" s="89"/>
      <c r="CJR26" s="89"/>
      <c r="CJS26" s="89"/>
      <c r="CJT26" s="89"/>
      <c r="CJU26" s="89"/>
      <c r="CJV26" s="89"/>
      <c r="CJW26" s="89"/>
      <c r="CJX26" s="89"/>
      <c r="CJY26" s="89"/>
      <c r="CJZ26" s="89"/>
      <c r="CKA26" s="89"/>
      <c r="CKB26" s="89"/>
      <c r="CKC26" s="89"/>
      <c r="CKD26" s="89"/>
      <c r="CKE26" s="89"/>
      <c r="CKF26" s="89"/>
      <c r="CKG26" s="89"/>
      <c r="CKH26" s="89"/>
      <c r="CKI26" s="89"/>
      <c r="CKJ26" s="89"/>
      <c r="CKK26" s="89"/>
      <c r="CKL26" s="89"/>
      <c r="CKM26" s="89"/>
      <c r="CKN26" s="89"/>
      <c r="CKO26" s="89"/>
      <c r="CKP26" s="89"/>
      <c r="CKQ26" s="89"/>
      <c r="CKR26" s="89"/>
      <c r="CKS26" s="89"/>
      <c r="CKT26" s="89"/>
      <c r="CKU26" s="89"/>
      <c r="CKV26" s="89"/>
      <c r="CKW26" s="89"/>
      <c r="CKX26" s="89"/>
      <c r="CKY26" s="89"/>
      <c r="CKZ26" s="89"/>
      <c r="CLA26" s="89"/>
      <c r="CLB26" s="89"/>
      <c r="CLC26" s="89"/>
      <c r="CLD26" s="89"/>
      <c r="CLE26" s="89"/>
      <c r="CLF26" s="89"/>
      <c r="CLG26" s="89"/>
      <c r="CLH26" s="89"/>
      <c r="CLI26" s="89"/>
      <c r="CLJ26" s="89"/>
      <c r="CLK26" s="89"/>
      <c r="CLL26" s="89"/>
      <c r="CLM26" s="89"/>
      <c r="CLN26" s="89"/>
      <c r="CLO26" s="89"/>
      <c r="CLP26" s="89"/>
      <c r="CLQ26" s="89"/>
      <c r="CLR26" s="89"/>
      <c r="CLS26" s="89"/>
      <c r="CLT26" s="89"/>
      <c r="CLU26" s="89"/>
      <c r="CLV26" s="89"/>
      <c r="CLW26" s="89"/>
      <c r="CLX26" s="89"/>
      <c r="CLY26" s="89"/>
      <c r="CLZ26" s="89"/>
      <c r="CMA26" s="89"/>
      <c r="CMB26" s="89"/>
      <c r="CMC26" s="89"/>
      <c r="CMD26" s="89"/>
      <c r="CME26" s="89"/>
      <c r="CMF26" s="89"/>
      <c r="CMG26" s="89"/>
      <c r="CMH26" s="89"/>
      <c r="CMI26" s="89"/>
      <c r="CMJ26" s="89"/>
      <c r="CMK26" s="89"/>
      <c r="CML26" s="89"/>
      <c r="CMM26" s="89"/>
      <c r="CMN26" s="89"/>
      <c r="CMO26" s="89"/>
      <c r="CMP26" s="89"/>
      <c r="CMQ26" s="89"/>
      <c r="CMR26" s="89"/>
      <c r="CMS26" s="89"/>
      <c r="CMT26" s="89"/>
      <c r="CMU26" s="89"/>
      <c r="CMV26" s="89"/>
      <c r="CMW26" s="89"/>
      <c r="CMX26" s="89"/>
      <c r="CMY26" s="89"/>
      <c r="CMZ26" s="89"/>
      <c r="CNA26" s="89"/>
      <c r="CNB26" s="89"/>
      <c r="CNC26" s="89"/>
      <c r="CND26" s="89"/>
      <c r="CNE26" s="89"/>
      <c r="CNF26" s="89"/>
      <c r="CNG26" s="89"/>
      <c r="CNH26" s="89"/>
      <c r="CNI26" s="89"/>
      <c r="CNJ26" s="89"/>
      <c r="CNK26" s="89"/>
      <c r="CNL26" s="89"/>
      <c r="CNM26" s="89"/>
      <c r="CNN26" s="89"/>
      <c r="CNO26" s="89"/>
      <c r="CNP26" s="89"/>
      <c r="CNQ26" s="89"/>
      <c r="CNR26" s="89"/>
      <c r="CNS26" s="89"/>
      <c r="CNT26" s="89"/>
      <c r="CNU26" s="89"/>
      <c r="CNV26" s="89"/>
      <c r="CNW26" s="89"/>
      <c r="CNX26" s="89"/>
      <c r="CNY26" s="89"/>
      <c r="CNZ26" s="89"/>
      <c r="COA26" s="89"/>
      <c r="COB26" s="89"/>
      <c r="COC26" s="89"/>
      <c r="COD26" s="89"/>
      <c r="COE26" s="89"/>
      <c r="COF26" s="89"/>
      <c r="COG26" s="89"/>
      <c r="COH26" s="89"/>
      <c r="COI26" s="89"/>
      <c r="COJ26" s="89"/>
      <c r="COK26" s="89"/>
      <c r="COL26" s="89"/>
      <c r="COM26" s="89"/>
      <c r="CON26" s="89"/>
      <c r="COO26" s="89"/>
      <c r="COP26" s="89"/>
      <c r="COQ26" s="89"/>
      <c r="COR26" s="89"/>
      <c r="COS26" s="89"/>
      <c r="COT26" s="89"/>
      <c r="COU26" s="89"/>
      <c r="COV26" s="89"/>
      <c r="COW26" s="89"/>
      <c r="COX26" s="89"/>
      <c r="COY26" s="89"/>
      <c r="COZ26" s="89"/>
      <c r="CPA26" s="89"/>
      <c r="CPB26" s="89"/>
      <c r="CPC26" s="89"/>
      <c r="CPD26" s="89"/>
      <c r="CPE26" s="89"/>
      <c r="CPF26" s="89"/>
      <c r="CPG26" s="89"/>
      <c r="CPH26" s="89"/>
      <c r="CPI26" s="89"/>
      <c r="CPJ26" s="89"/>
      <c r="CPK26" s="89"/>
      <c r="CPL26" s="89"/>
      <c r="CPM26" s="89"/>
      <c r="CPN26" s="89"/>
      <c r="CPO26" s="89"/>
      <c r="CPP26" s="89"/>
      <c r="CPQ26" s="89"/>
      <c r="CPR26" s="89"/>
      <c r="CPS26" s="89"/>
      <c r="CPT26" s="89"/>
      <c r="CPU26" s="89"/>
      <c r="CPV26" s="89"/>
      <c r="CPW26" s="89"/>
      <c r="CPX26" s="89"/>
      <c r="CPY26" s="89"/>
      <c r="CPZ26" s="89"/>
      <c r="CQA26" s="89"/>
      <c r="CQB26" s="89"/>
      <c r="CQC26" s="89"/>
      <c r="CQD26" s="89"/>
      <c r="CQE26" s="89"/>
      <c r="CQF26" s="89"/>
      <c r="CQG26" s="89"/>
      <c r="CQH26" s="89"/>
      <c r="CQI26" s="89"/>
      <c r="CQJ26" s="89"/>
      <c r="CQK26" s="89"/>
      <c r="CQL26" s="89"/>
      <c r="CQM26" s="89"/>
      <c r="CQN26" s="89"/>
      <c r="CQO26" s="89"/>
      <c r="CQP26" s="89"/>
      <c r="CQQ26" s="89"/>
      <c r="CQR26" s="89"/>
      <c r="CQS26" s="89"/>
      <c r="CQT26" s="89"/>
      <c r="CQU26" s="89"/>
      <c r="CQV26" s="89"/>
      <c r="CQW26" s="89"/>
      <c r="CQX26" s="89"/>
      <c r="CQY26" s="89"/>
      <c r="CQZ26" s="89"/>
      <c r="CRA26" s="89"/>
      <c r="CRB26" s="89"/>
      <c r="CRC26" s="89"/>
      <c r="CRD26" s="89"/>
      <c r="CRE26" s="89"/>
      <c r="CRF26" s="89"/>
      <c r="CRG26" s="89"/>
      <c r="CRH26" s="89"/>
      <c r="CRI26" s="89"/>
      <c r="CRJ26" s="89"/>
      <c r="CRK26" s="89"/>
      <c r="CRL26" s="89"/>
      <c r="CRM26" s="89"/>
      <c r="CRN26" s="89"/>
      <c r="CRO26" s="89"/>
      <c r="CRP26" s="89"/>
      <c r="CRQ26" s="89"/>
      <c r="CRR26" s="89"/>
      <c r="CRS26" s="89"/>
      <c r="CRT26" s="89"/>
      <c r="CRU26" s="89"/>
      <c r="CRV26" s="89"/>
      <c r="CRW26" s="89"/>
      <c r="CRX26" s="89"/>
      <c r="CRY26" s="89"/>
      <c r="CRZ26" s="89"/>
      <c r="CSA26" s="89"/>
      <c r="CSB26" s="89"/>
      <c r="CSC26" s="89"/>
      <c r="CSD26" s="89"/>
      <c r="CSE26" s="89"/>
      <c r="CSF26" s="89"/>
      <c r="CSG26" s="89"/>
      <c r="CSH26" s="89"/>
      <c r="CSI26" s="89"/>
      <c r="CSJ26" s="89"/>
      <c r="CSK26" s="89"/>
      <c r="CSL26" s="89"/>
      <c r="CSM26" s="89"/>
      <c r="CSN26" s="89"/>
      <c r="CSO26" s="89"/>
      <c r="CSP26" s="89"/>
      <c r="CSQ26" s="89"/>
      <c r="CSR26" s="89"/>
      <c r="CSS26" s="89"/>
      <c r="CST26" s="89"/>
      <c r="CSU26" s="89"/>
      <c r="CSV26" s="89"/>
      <c r="CSW26" s="89"/>
      <c r="CSX26" s="89"/>
      <c r="CSY26" s="89"/>
      <c r="CSZ26" s="89"/>
      <c r="CTA26" s="89"/>
      <c r="CTB26" s="89"/>
      <c r="CTC26" s="89"/>
      <c r="CTD26" s="89"/>
      <c r="CTE26" s="89"/>
      <c r="CTF26" s="89"/>
      <c r="CTG26" s="89"/>
      <c r="CTH26" s="89"/>
      <c r="CTI26" s="89"/>
      <c r="CTJ26" s="89"/>
      <c r="CTK26" s="89"/>
      <c r="CTL26" s="89"/>
      <c r="CTM26" s="89"/>
      <c r="CTN26" s="89"/>
      <c r="CTO26" s="89"/>
      <c r="CTP26" s="89"/>
      <c r="CTQ26" s="89"/>
      <c r="CTR26" s="89"/>
      <c r="CTS26" s="89"/>
      <c r="CTT26" s="89"/>
      <c r="CTU26" s="89"/>
      <c r="CTV26" s="89"/>
      <c r="CTW26" s="89"/>
      <c r="CTX26" s="89"/>
      <c r="CTY26" s="89"/>
      <c r="CTZ26" s="89"/>
      <c r="CUA26" s="89"/>
      <c r="CUB26" s="89"/>
      <c r="CUC26" s="89"/>
      <c r="CUD26" s="89"/>
      <c r="CUE26" s="89"/>
      <c r="CUF26" s="89"/>
      <c r="CUG26" s="89"/>
      <c r="CUH26" s="89"/>
      <c r="CUI26" s="89"/>
      <c r="CUJ26" s="89"/>
      <c r="CUK26" s="89"/>
      <c r="CUL26" s="89"/>
      <c r="CUM26" s="89"/>
      <c r="CUN26" s="89"/>
      <c r="CUO26" s="89"/>
      <c r="CUP26" s="89"/>
      <c r="CUQ26" s="89"/>
      <c r="CUR26" s="89"/>
      <c r="CUS26" s="89"/>
      <c r="CUT26" s="89"/>
      <c r="CUU26" s="89"/>
      <c r="CUV26" s="89"/>
      <c r="CUW26" s="89"/>
      <c r="CUX26" s="89"/>
      <c r="CUY26" s="89"/>
      <c r="CUZ26" s="89"/>
      <c r="CVA26" s="89"/>
      <c r="CVB26" s="89"/>
      <c r="CVC26" s="89"/>
      <c r="CVD26" s="89"/>
      <c r="CVE26" s="89"/>
      <c r="CVF26" s="89"/>
      <c r="CVG26" s="89"/>
      <c r="CVH26" s="89"/>
      <c r="CVI26" s="89"/>
      <c r="CVJ26" s="89"/>
      <c r="CVK26" s="89"/>
      <c r="CVL26" s="89"/>
      <c r="CVM26" s="89"/>
      <c r="CVN26" s="89"/>
      <c r="CVO26" s="89"/>
      <c r="CVP26" s="89"/>
      <c r="CVQ26" s="89"/>
      <c r="CVR26" s="89"/>
      <c r="CVS26" s="89"/>
      <c r="CVT26" s="89"/>
      <c r="CVU26" s="89"/>
      <c r="CVV26" s="89"/>
      <c r="CVW26" s="89"/>
      <c r="CVX26" s="89"/>
      <c r="CVY26" s="89"/>
      <c r="CVZ26" s="89"/>
      <c r="CWA26" s="89"/>
      <c r="CWB26" s="89"/>
      <c r="CWC26" s="89"/>
      <c r="CWD26" s="89"/>
      <c r="CWE26" s="89"/>
      <c r="CWF26" s="89"/>
      <c r="CWG26" s="89"/>
      <c r="CWH26" s="89"/>
      <c r="CWI26" s="89"/>
      <c r="CWJ26" s="89"/>
      <c r="CWK26" s="89"/>
      <c r="CWL26" s="89"/>
      <c r="CWM26" s="89"/>
      <c r="CWN26" s="89"/>
      <c r="CWO26" s="89"/>
      <c r="CWP26" s="89"/>
      <c r="CWQ26" s="89"/>
      <c r="CWR26" s="89"/>
      <c r="CWS26" s="89"/>
      <c r="CWT26" s="89"/>
      <c r="CWU26" s="89"/>
      <c r="CWV26" s="89"/>
      <c r="CWW26" s="89"/>
      <c r="CWX26" s="89"/>
      <c r="CWY26" s="89"/>
      <c r="CWZ26" s="89"/>
      <c r="CXA26" s="89"/>
      <c r="CXB26" s="89"/>
      <c r="CXC26" s="89"/>
      <c r="CXD26" s="89"/>
      <c r="CXE26" s="89"/>
      <c r="CXF26" s="89"/>
      <c r="CXG26" s="89"/>
      <c r="CXH26" s="89"/>
      <c r="CXI26" s="89"/>
      <c r="CXJ26" s="89"/>
      <c r="CXK26" s="89"/>
      <c r="CXL26" s="89"/>
      <c r="CXM26" s="89"/>
      <c r="CXN26" s="89"/>
      <c r="CXO26" s="89"/>
      <c r="CXP26" s="89"/>
      <c r="CXQ26" s="89"/>
      <c r="CXR26" s="89"/>
      <c r="CXS26" s="89"/>
      <c r="CXT26" s="89"/>
      <c r="CXU26" s="89"/>
      <c r="CXV26" s="89"/>
      <c r="CXW26" s="89"/>
      <c r="CXX26" s="89"/>
      <c r="CXY26" s="89"/>
      <c r="CXZ26" s="89"/>
      <c r="CYA26" s="89"/>
      <c r="CYB26" s="89"/>
      <c r="CYC26" s="89"/>
      <c r="CYD26" s="89"/>
      <c r="CYE26" s="89"/>
      <c r="CYF26" s="89"/>
      <c r="CYG26" s="89"/>
      <c r="CYH26" s="89"/>
      <c r="CYI26" s="89"/>
      <c r="CYJ26" s="89"/>
      <c r="CYK26" s="89"/>
      <c r="CYL26" s="89"/>
      <c r="CYM26" s="89"/>
      <c r="CYN26" s="89"/>
      <c r="CYO26" s="89"/>
      <c r="CYP26" s="89"/>
      <c r="CYQ26" s="89"/>
      <c r="CYR26" s="89"/>
      <c r="CYS26" s="89"/>
      <c r="CYT26" s="89"/>
      <c r="CYU26" s="89"/>
      <c r="CYV26" s="89"/>
      <c r="CYW26" s="89"/>
      <c r="CYX26" s="89"/>
      <c r="CYY26" s="89"/>
      <c r="CYZ26" s="89"/>
      <c r="CZA26" s="89"/>
      <c r="CZB26" s="89"/>
      <c r="CZC26" s="89"/>
      <c r="CZD26" s="89"/>
      <c r="CZE26" s="89"/>
      <c r="CZF26" s="89"/>
      <c r="CZG26" s="89"/>
      <c r="CZH26" s="89"/>
      <c r="CZI26" s="89"/>
      <c r="CZJ26" s="89"/>
      <c r="CZK26" s="89"/>
      <c r="CZL26" s="89"/>
      <c r="CZM26" s="89"/>
      <c r="CZN26" s="89"/>
      <c r="CZO26" s="89"/>
      <c r="CZP26" s="89"/>
      <c r="CZQ26" s="89"/>
      <c r="CZR26" s="89"/>
      <c r="CZS26" s="89"/>
      <c r="CZT26" s="89"/>
      <c r="CZU26" s="89"/>
      <c r="CZV26" s="89"/>
      <c r="CZW26" s="89"/>
      <c r="CZX26" s="89"/>
      <c r="CZY26" s="89"/>
      <c r="CZZ26" s="89"/>
      <c r="DAA26" s="89"/>
      <c r="DAB26" s="89"/>
      <c r="DAC26" s="89"/>
      <c r="DAD26" s="89"/>
      <c r="DAE26" s="89"/>
      <c r="DAF26" s="89"/>
      <c r="DAG26" s="89"/>
      <c r="DAH26" s="89"/>
      <c r="DAI26" s="89"/>
      <c r="DAJ26" s="89"/>
      <c r="DAK26" s="89"/>
      <c r="DAL26" s="89"/>
      <c r="DAM26" s="89"/>
      <c r="DAN26" s="89"/>
      <c r="DAO26" s="89"/>
      <c r="DAP26" s="89"/>
      <c r="DAQ26" s="89"/>
      <c r="DAR26" s="89"/>
      <c r="DAS26" s="89"/>
      <c r="DAT26" s="89"/>
      <c r="DAU26" s="89"/>
      <c r="DAV26" s="89"/>
      <c r="DAW26" s="89"/>
      <c r="DAX26" s="89"/>
      <c r="DAY26" s="89"/>
      <c r="DAZ26" s="89"/>
      <c r="DBA26" s="89"/>
      <c r="DBB26" s="89"/>
      <c r="DBC26" s="89"/>
      <c r="DBD26" s="89"/>
      <c r="DBE26" s="89"/>
      <c r="DBF26" s="89"/>
      <c r="DBG26" s="89"/>
      <c r="DBH26" s="89"/>
      <c r="DBI26" s="89"/>
      <c r="DBJ26" s="89"/>
      <c r="DBK26" s="89"/>
      <c r="DBL26" s="89"/>
      <c r="DBM26" s="89"/>
      <c r="DBN26" s="89"/>
      <c r="DBO26" s="89"/>
      <c r="DBP26" s="89"/>
      <c r="DBQ26" s="89"/>
      <c r="DBR26" s="89"/>
      <c r="DBS26" s="89"/>
      <c r="DBT26" s="89"/>
      <c r="DBU26" s="89"/>
      <c r="DBV26" s="89"/>
      <c r="DBW26" s="89"/>
      <c r="DBX26" s="89"/>
      <c r="DBY26" s="89"/>
      <c r="DBZ26" s="89"/>
      <c r="DCA26" s="89"/>
      <c r="DCB26" s="89"/>
      <c r="DCC26" s="89"/>
      <c r="DCD26" s="89"/>
      <c r="DCE26" s="89"/>
      <c r="DCF26" s="89"/>
      <c r="DCG26" s="89"/>
      <c r="DCH26" s="89"/>
      <c r="DCI26" s="89"/>
      <c r="DCJ26" s="89"/>
      <c r="DCK26" s="89"/>
      <c r="DCL26" s="89"/>
      <c r="DCM26" s="89"/>
      <c r="DCN26" s="89"/>
      <c r="DCO26" s="89"/>
      <c r="DCP26" s="89"/>
      <c r="DCQ26" s="89"/>
      <c r="DCR26" s="89"/>
      <c r="DCS26" s="89"/>
      <c r="DCT26" s="89"/>
      <c r="DCU26" s="89"/>
      <c r="DCV26" s="89"/>
      <c r="DCW26" s="89"/>
      <c r="DCX26" s="89"/>
      <c r="DCY26" s="89"/>
      <c r="DCZ26" s="89"/>
      <c r="DDA26" s="89"/>
      <c r="DDB26" s="89"/>
      <c r="DDC26" s="89"/>
      <c r="DDD26" s="89"/>
      <c r="DDE26" s="89"/>
      <c r="DDF26" s="89"/>
      <c r="DDG26" s="89"/>
      <c r="DDH26" s="89"/>
      <c r="DDI26" s="89"/>
      <c r="DDJ26" s="89"/>
      <c r="DDK26" s="89"/>
      <c r="DDL26" s="89"/>
      <c r="DDM26" s="89"/>
      <c r="DDN26" s="89"/>
      <c r="DDO26" s="89"/>
      <c r="DDP26" s="89"/>
      <c r="DDQ26" s="89"/>
      <c r="DDR26" s="89"/>
      <c r="DDS26" s="89"/>
      <c r="DDT26" s="89"/>
      <c r="DDU26" s="89"/>
      <c r="DDV26" s="89"/>
      <c r="DDW26" s="89"/>
      <c r="DDX26" s="89"/>
      <c r="DDY26" s="89"/>
      <c r="DDZ26" s="89"/>
      <c r="DEA26" s="89"/>
      <c r="DEB26" s="89"/>
      <c r="DEC26" s="89"/>
      <c r="DED26" s="89"/>
      <c r="DEE26" s="89"/>
      <c r="DEF26" s="89"/>
      <c r="DEG26" s="89"/>
      <c r="DEH26" s="89"/>
      <c r="DEI26" s="89"/>
      <c r="DEJ26" s="89"/>
      <c r="DEK26" s="89"/>
      <c r="DEL26" s="89"/>
      <c r="DEM26" s="89"/>
      <c r="DEN26" s="89"/>
      <c r="DEO26" s="89"/>
      <c r="DEP26" s="89"/>
      <c r="DEQ26" s="89"/>
      <c r="DER26" s="89"/>
      <c r="DES26" s="89"/>
      <c r="DET26" s="89"/>
      <c r="DEU26" s="89"/>
      <c r="DEV26" s="89"/>
      <c r="DEW26" s="89"/>
      <c r="DEX26" s="89"/>
      <c r="DEY26" s="89"/>
      <c r="DEZ26" s="89"/>
      <c r="DFA26" s="89"/>
      <c r="DFB26" s="89"/>
      <c r="DFC26" s="89"/>
      <c r="DFD26" s="89"/>
      <c r="DFE26" s="89"/>
      <c r="DFF26" s="89"/>
      <c r="DFG26" s="89"/>
      <c r="DFH26" s="89"/>
      <c r="DFI26" s="89"/>
      <c r="DFJ26" s="89"/>
      <c r="DFK26" s="89"/>
      <c r="DFL26" s="89"/>
      <c r="DFM26" s="89"/>
      <c r="DFN26" s="89"/>
      <c r="DFO26" s="89"/>
      <c r="DFP26" s="89"/>
      <c r="DFQ26" s="89"/>
      <c r="DFR26" s="89"/>
      <c r="DFS26" s="89"/>
      <c r="DFT26" s="89"/>
      <c r="DFU26" s="89"/>
      <c r="DFV26" s="89"/>
      <c r="DFW26" s="89"/>
      <c r="DFX26" s="89"/>
      <c r="DFY26" s="89"/>
      <c r="DFZ26" s="89"/>
      <c r="DGA26" s="89"/>
      <c r="DGB26" s="89"/>
      <c r="DGC26" s="89"/>
      <c r="DGD26" s="89"/>
      <c r="DGE26" s="89"/>
      <c r="DGF26" s="89"/>
      <c r="DGG26" s="89"/>
      <c r="DGH26" s="89"/>
      <c r="DGI26" s="89"/>
      <c r="DGJ26" s="89"/>
      <c r="DGK26" s="89"/>
      <c r="DGL26" s="89"/>
      <c r="DGM26" s="89"/>
      <c r="DGN26" s="89"/>
      <c r="DGO26" s="89"/>
      <c r="DGP26" s="89"/>
      <c r="DGQ26" s="89"/>
      <c r="DGR26" s="89"/>
      <c r="DGS26" s="89"/>
      <c r="DGT26" s="89"/>
      <c r="DGU26" s="89"/>
      <c r="DGV26" s="89"/>
      <c r="DGW26" s="89"/>
      <c r="DGX26" s="89"/>
      <c r="DGY26" s="89"/>
      <c r="DGZ26" s="89"/>
      <c r="DHA26" s="89"/>
      <c r="DHB26" s="89"/>
      <c r="DHC26" s="89"/>
      <c r="DHD26" s="89"/>
      <c r="DHE26" s="89"/>
      <c r="DHF26" s="89"/>
      <c r="DHG26" s="89"/>
      <c r="DHH26" s="89"/>
      <c r="DHI26" s="89"/>
      <c r="DHJ26" s="89"/>
      <c r="DHK26" s="89"/>
      <c r="DHL26" s="89"/>
      <c r="DHM26" s="89"/>
      <c r="DHN26" s="89"/>
      <c r="DHO26" s="89"/>
      <c r="DHP26" s="89"/>
      <c r="DHQ26" s="89"/>
      <c r="DHR26" s="89"/>
      <c r="DHS26" s="89"/>
      <c r="DHT26" s="89"/>
      <c r="DHU26" s="89"/>
      <c r="DHV26" s="89"/>
      <c r="DHW26" s="89"/>
      <c r="DHX26" s="89"/>
      <c r="DHY26" s="89"/>
      <c r="DHZ26" s="89"/>
      <c r="DIA26" s="89"/>
      <c r="DIB26" s="89"/>
      <c r="DIC26" s="89"/>
      <c r="DID26" s="89"/>
      <c r="DIE26" s="89"/>
      <c r="DIF26" s="89"/>
      <c r="DIG26" s="89"/>
      <c r="DIH26" s="89"/>
      <c r="DII26" s="89"/>
      <c r="DIJ26" s="89"/>
      <c r="DIK26" s="89"/>
      <c r="DIL26" s="89"/>
      <c r="DIM26" s="89"/>
      <c r="DIN26" s="89"/>
      <c r="DIO26" s="89"/>
      <c r="DIP26" s="89"/>
      <c r="DIQ26" s="89"/>
      <c r="DIR26" s="89"/>
      <c r="DIS26" s="89"/>
      <c r="DIT26" s="89"/>
      <c r="DIU26" s="89"/>
      <c r="DIV26" s="89"/>
      <c r="DIW26" s="89"/>
      <c r="DIX26" s="89"/>
      <c r="DIY26" s="89"/>
      <c r="DIZ26" s="89"/>
      <c r="DJA26" s="89"/>
      <c r="DJB26" s="89"/>
      <c r="DJC26" s="89"/>
      <c r="DJD26" s="89"/>
      <c r="DJE26" s="89"/>
      <c r="DJF26" s="89"/>
      <c r="DJG26" s="89"/>
      <c r="DJH26" s="89"/>
      <c r="DJI26" s="89"/>
      <c r="DJJ26" s="89"/>
      <c r="DJK26" s="89"/>
      <c r="DJL26" s="89"/>
      <c r="DJM26" s="89"/>
      <c r="DJN26" s="89"/>
      <c r="DJO26" s="89"/>
      <c r="DJP26" s="89"/>
      <c r="DJQ26" s="89"/>
      <c r="DJR26" s="89"/>
      <c r="DJS26" s="89"/>
      <c r="DJT26" s="89"/>
      <c r="DJU26" s="89"/>
      <c r="DJV26" s="89"/>
      <c r="DJW26" s="89"/>
      <c r="DJX26" s="89"/>
      <c r="DJY26" s="89"/>
      <c r="DJZ26" s="89"/>
      <c r="DKA26" s="89"/>
      <c r="DKB26" s="89"/>
      <c r="DKC26" s="89"/>
      <c r="DKD26" s="89"/>
      <c r="DKE26" s="89"/>
      <c r="DKF26" s="89"/>
      <c r="DKG26" s="89"/>
      <c r="DKH26" s="89"/>
      <c r="DKI26" s="89"/>
      <c r="DKJ26" s="89"/>
      <c r="DKK26" s="89"/>
      <c r="DKL26" s="89"/>
      <c r="DKM26" s="89"/>
      <c r="DKN26" s="89"/>
      <c r="DKO26" s="89"/>
      <c r="DKP26" s="89"/>
      <c r="DKQ26" s="89"/>
      <c r="DKR26" s="89"/>
      <c r="DKS26" s="89"/>
      <c r="DKT26" s="89"/>
      <c r="DKU26" s="89"/>
      <c r="DKV26" s="89"/>
      <c r="DKW26" s="89"/>
      <c r="DKX26" s="89"/>
      <c r="DKY26" s="89"/>
      <c r="DKZ26" s="89"/>
      <c r="DLA26" s="89"/>
      <c r="DLB26" s="89"/>
      <c r="DLC26" s="89"/>
      <c r="DLD26" s="89"/>
      <c r="DLE26" s="89"/>
      <c r="DLF26" s="89"/>
      <c r="DLG26" s="89"/>
      <c r="DLH26" s="89"/>
      <c r="DLI26" s="89"/>
      <c r="DLJ26" s="89"/>
      <c r="DLK26" s="89"/>
      <c r="DLL26" s="89"/>
      <c r="DLM26" s="89"/>
      <c r="DLN26" s="89"/>
      <c r="DLO26" s="89"/>
      <c r="DLP26" s="89"/>
      <c r="DLQ26" s="89"/>
      <c r="DLR26" s="89"/>
      <c r="DLS26" s="89"/>
      <c r="DLT26" s="89"/>
      <c r="DLU26" s="89"/>
      <c r="DLV26" s="89"/>
      <c r="DLW26" s="89"/>
      <c r="DLX26" s="89"/>
      <c r="DLY26" s="89"/>
      <c r="DLZ26" s="89"/>
      <c r="DMA26" s="89"/>
      <c r="DMB26" s="89"/>
      <c r="DMC26" s="89"/>
      <c r="DMD26" s="89"/>
      <c r="DME26" s="89"/>
      <c r="DMF26" s="89"/>
      <c r="DMG26" s="89"/>
      <c r="DMH26" s="89"/>
      <c r="DMI26" s="89"/>
      <c r="DMJ26" s="89"/>
      <c r="DMK26" s="89"/>
      <c r="DML26" s="89"/>
      <c r="DMM26" s="89"/>
      <c r="DMN26" s="89"/>
      <c r="DMO26" s="89"/>
      <c r="DMP26" s="89"/>
      <c r="DMQ26" s="89"/>
      <c r="DMR26" s="89"/>
      <c r="DMS26" s="89"/>
      <c r="DMT26" s="89"/>
      <c r="DMU26" s="89"/>
      <c r="DMV26" s="89"/>
      <c r="DMW26" s="89"/>
      <c r="DMX26" s="89"/>
      <c r="DMY26" s="89"/>
      <c r="DMZ26" s="89"/>
      <c r="DNA26" s="89"/>
      <c r="DNB26" s="89"/>
      <c r="DNC26" s="89"/>
      <c r="DND26" s="89"/>
      <c r="DNE26" s="89"/>
      <c r="DNF26" s="89"/>
      <c r="DNG26" s="89"/>
      <c r="DNH26" s="89"/>
      <c r="DNI26" s="89"/>
      <c r="DNJ26" s="89"/>
      <c r="DNK26" s="89"/>
      <c r="DNL26" s="89"/>
      <c r="DNM26" s="89"/>
      <c r="DNN26" s="89"/>
      <c r="DNO26" s="89"/>
      <c r="DNP26" s="89"/>
      <c r="DNQ26" s="89"/>
      <c r="DNR26" s="89"/>
      <c r="DNS26" s="89"/>
      <c r="DNT26" s="89"/>
      <c r="DNU26" s="89"/>
      <c r="DNV26" s="89"/>
      <c r="DNW26" s="89"/>
      <c r="DNX26" s="89"/>
      <c r="DNY26" s="89"/>
      <c r="DNZ26" s="89"/>
      <c r="DOA26" s="89"/>
      <c r="DOB26" s="89"/>
      <c r="DOC26" s="89"/>
      <c r="DOD26" s="89"/>
      <c r="DOE26" s="89"/>
      <c r="DOF26" s="89"/>
      <c r="DOG26" s="89"/>
      <c r="DOH26" s="89"/>
      <c r="DOI26" s="89"/>
      <c r="DOJ26" s="89"/>
      <c r="DOK26" s="89"/>
      <c r="DOL26" s="89"/>
      <c r="DOM26" s="89"/>
      <c r="DON26" s="89"/>
      <c r="DOO26" s="89"/>
      <c r="DOP26" s="89"/>
      <c r="DOQ26" s="89"/>
      <c r="DOR26" s="89"/>
      <c r="DOS26" s="89"/>
      <c r="DOT26" s="89"/>
      <c r="DOU26" s="89"/>
      <c r="DOV26" s="89"/>
      <c r="DOW26" s="89"/>
      <c r="DOX26" s="89"/>
      <c r="DOY26" s="89"/>
      <c r="DOZ26" s="89"/>
      <c r="DPA26" s="89"/>
      <c r="DPB26" s="89"/>
      <c r="DPC26" s="89"/>
      <c r="DPD26" s="89"/>
      <c r="DPE26" s="89"/>
      <c r="DPF26" s="89"/>
      <c r="DPG26" s="89"/>
      <c r="DPH26" s="89"/>
      <c r="DPI26" s="89"/>
      <c r="DPJ26" s="89"/>
      <c r="DPK26" s="89"/>
      <c r="DPL26" s="89"/>
      <c r="DPM26" s="89"/>
      <c r="DPN26" s="89"/>
      <c r="DPO26" s="89"/>
      <c r="DPP26" s="89"/>
      <c r="DPQ26" s="89"/>
      <c r="DPR26" s="89"/>
      <c r="DPS26" s="89"/>
      <c r="DPT26" s="89"/>
      <c r="DPU26" s="89"/>
      <c r="DPV26" s="89"/>
      <c r="DPW26" s="89"/>
      <c r="DPX26" s="89"/>
      <c r="DPY26" s="89"/>
      <c r="DPZ26" s="89"/>
      <c r="DQA26" s="89"/>
      <c r="DQB26" s="89"/>
      <c r="DQC26" s="89"/>
      <c r="DQD26" s="89"/>
      <c r="DQE26" s="89"/>
      <c r="DQF26" s="89"/>
      <c r="DQG26" s="89"/>
      <c r="DQH26" s="89"/>
      <c r="DQI26" s="89"/>
      <c r="DQJ26" s="89"/>
      <c r="DQK26" s="89"/>
      <c r="DQL26" s="89"/>
      <c r="DQM26" s="89"/>
      <c r="DQN26" s="89"/>
      <c r="DQO26" s="89"/>
      <c r="DQP26" s="89"/>
      <c r="DQQ26" s="89"/>
      <c r="DQR26" s="89"/>
      <c r="DQS26" s="89"/>
      <c r="DQT26" s="89"/>
      <c r="DQU26" s="89"/>
      <c r="DQV26" s="89"/>
      <c r="DQW26" s="89"/>
      <c r="DQX26" s="89"/>
      <c r="DQY26" s="89"/>
      <c r="DQZ26" s="89"/>
      <c r="DRA26" s="89"/>
      <c r="DRB26" s="89"/>
      <c r="DRC26" s="89"/>
      <c r="DRD26" s="89"/>
      <c r="DRE26" s="89"/>
      <c r="DRF26" s="89"/>
      <c r="DRG26" s="89"/>
      <c r="DRH26" s="89"/>
      <c r="DRI26" s="89"/>
      <c r="DRJ26" s="89"/>
      <c r="DRK26" s="89"/>
      <c r="DRL26" s="89"/>
      <c r="DRM26" s="89"/>
      <c r="DRN26" s="89"/>
      <c r="DRO26" s="89"/>
      <c r="DRP26" s="89"/>
      <c r="DRQ26" s="89"/>
      <c r="DRR26" s="89"/>
      <c r="DRS26" s="89"/>
      <c r="DRT26" s="89"/>
      <c r="DRU26" s="89"/>
      <c r="DRV26" s="89"/>
      <c r="DRW26" s="89"/>
      <c r="DRX26" s="89"/>
      <c r="DRY26" s="89"/>
      <c r="DRZ26" s="89"/>
      <c r="DSA26" s="89"/>
      <c r="DSB26" s="89"/>
      <c r="DSC26" s="89"/>
      <c r="DSD26" s="89"/>
      <c r="DSE26" s="89"/>
      <c r="DSF26" s="89"/>
      <c r="DSG26" s="89"/>
      <c r="DSH26" s="89"/>
      <c r="DSI26" s="89"/>
      <c r="DSJ26" s="89"/>
      <c r="DSK26" s="89"/>
      <c r="DSL26" s="89"/>
      <c r="DSM26" s="89"/>
      <c r="DSN26" s="89"/>
      <c r="DSO26" s="89"/>
      <c r="DSP26" s="89"/>
      <c r="DSQ26" s="89"/>
      <c r="DSR26" s="89"/>
      <c r="DSS26" s="89"/>
      <c r="DST26" s="89"/>
      <c r="DSU26" s="89"/>
      <c r="DSV26" s="89"/>
      <c r="DSW26" s="89"/>
      <c r="DSX26" s="89"/>
      <c r="DSY26" s="89"/>
      <c r="DSZ26" s="89"/>
      <c r="DTA26" s="89"/>
      <c r="DTB26" s="89"/>
      <c r="DTC26" s="89"/>
      <c r="DTD26" s="89"/>
      <c r="DTE26" s="89"/>
      <c r="DTF26" s="89"/>
      <c r="DTG26" s="89"/>
      <c r="DTH26" s="89"/>
      <c r="DTI26" s="89"/>
      <c r="DTJ26" s="89"/>
      <c r="DTK26" s="89"/>
      <c r="DTL26" s="89"/>
      <c r="DTM26" s="89"/>
      <c r="DTN26" s="89"/>
      <c r="DTO26" s="89"/>
      <c r="DTP26" s="89"/>
      <c r="DTQ26" s="89"/>
      <c r="DTR26" s="89"/>
      <c r="DTS26" s="89"/>
      <c r="DTT26" s="89"/>
      <c r="DTU26" s="89"/>
      <c r="DTV26" s="89"/>
      <c r="DTW26" s="89"/>
      <c r="DTX26" s="89"/>
      <c r="DTY26" s="89"/>
      <c r="DTZ26" s="89"/>
      <c r="DUA26" s="89"/>
      <c r="DUB26" s="89"/>
      <c r="DUC26" s="89"/>
      <c r="DUD26" s="89"/>
      <c r="DUE26" s="89"/>
      <c r="DUF26" s="89"/>
      <c r="DUG26" s="89"/>
      <c r="DUH26" s="89"/>
      <c r="DUI26" s="89"/>
      <c r="DUJ26" s="89"/>
      <c r="DUK26" s="89"/>
      <c r="DUL26" s="89"/>
      <c r="DUM26" s="89"/>
      <c r="DUN26" s="89"/>
      <c r="DUO26" s="89"/>
      <c r="DUP26" s="89"/>
      <c r="DUQ26" s="89"/>
      <c r="DUR26" s="89"/>
      <c r="DUS26" s="89"/>
      <c r="DUT26" s="89"/>
      <c r="DUU26" s="89"/>
      <c r="DUV26" s="89"/>
      <c r="DUW26" s="89"/>
      <c r="DUX26" s="89"/>
      <c r="DUY26" s="89"/>
      <c r="DUZ26" s="89"/>
      <c r="DVA26" s="89"/>
      <c r="DVB26" s="89"/>
      <c r="DVC26" s="89"/>
      <c r="DVD26" s="89"/>
      <c r="DVE26" s="89"/>
      <c r="DVF26" s="89"/>
      <c r="DVG26" s="89"/>
      <c r="DVH26" s="89"/>
      <c r="DVI26" s="89"/>
      <c r="DVJ26" s="89"/>
      <c r="DVK26" s="89"/>
      <c r="DVL26" s="89"/>
      <c r="DVM26" s="89"/>
      <c r="DVN26" s="89"/>
      <c r="DVO26" s="89"/>
      <c r="DVP26" s="89"/>
      <c r="DVQ26" s="89"/>
      <c r="DVR26" s="89"/>
      <c r="DVS26" s="89"/>
      <c r="DVT26" s="89"/>
      <c r="DVU26" s="89"/>
      <c r="DVV26" s="89"/>
      <c r="DVW26" s="89"/>
      <c r="DVX26" s="89"/>
      <c r="DVY26" s="89"/>
      <c r="DVZ26" s="89"/>
      <c r="DWA26" s="89"/>
      <c r="DWB26" s="89"/>
      <c r="DWC26" s="89"/>
      <c r="DWD26" s="89"/>
      <c r="DWE26" s="89"/>
      <c r="DWF26" s="89"/>
      <c r="DWG26" s="89"/>
      <c r="DWH26" s="89"/>
      <c r="DWI26" s="89"/>
      <c r="DWJ26" s="89"/>
      <c r="DWK26" s="89"/>
      <c r="DWL26" s="89"/>
      <c r="DWM26" s="89"/>
      <c r="DWN26" s="89"/>
      <c r="DWO26" s="89"/>
      <c r="DWP26" s="89"/>
      <c r="DWQ26" s="89"/>
      <c r="DWR26" s="89"/>
      <c r="DWS26" s="89"/>
      <c r="DWT26" s="89"/>
      <c r="DWU26" s="89"/>
      <c r="DWV26" s="89"/>
      <c r="DWW26" s="89"/>
      <c r="DWX26" s="89"/>
      <c r="DWY26" s="89"/>
      <c r="DWZ26" s="89"/>
      <c r="DXA26" s="89"/>
      <c r="DXB26" s="89"/>
      <c r="DXC26" s="89"/>
      <c r="DXD26" s="89"/>
      <c r="DXE26" s="89"/>
      <c r="DXF26" s="89"/>
      <c r="DXG26" s="89"/>
      <c r="DXH26" s="89"/>
      <c r="DXI26" s="89"/>
      <c r="DXJ26" s="89"/>
      <c r="DXK26" s="89"/>
      <c r="DXL26" s="89"/>
      <c r="DXM26" s="89"/>
      <c r="DXN26" s="89"/>
      <c r="DXO26" s="89"/>
      <c r="DXP26" s="89"/>
      <c r="DXQ26" s="89"/>
      <c r="DXR26" s="89"/>
      <c r="DXS26" s="89"/>
      <c r="DXT26" s="89"/>
      <c r="DXU26" s="89"/>
      <c r="DXV26" s="89"/>
      <c r="DXW26" s="89"/>
      <c r="DXX26" s="89"/>
      <c r="DXY26" s="89"/>
      <c r="DXZ26" s="89"/>
      <c r="DYA26" s="89"/>
      <c r="DYB26" s="89"/>
      <c r="DYC26" s="89"/>
      <c r="DYD26" s="89"/>
      <c r="DYE26" s="89"/>
      <c r="DYF26" s="89"/>
      <c r="DYG26" s="89"/>
      <c r="DYH26" s="89"/>
      <c r="DYI26" s="89"/>
      <c r="DYJ26" s="89"/>
      <c r="DYK26" s="89"/>
      <c r="DYL26" s="89"/>
      <c r="DYM26" s="89"/>
      <c r="DYN26" s="89"/>
      <c r="DYO26" s="89"/>
      <c r="DYP26" s="89"/>
      <c r="DYQ26" s="89"/>
      <c r="DYR26" s="89"/>
      <c r="DYS26" s="89"/>
      <c r="DYT26" s="89"/>
      <c r="DYU26" s="89"/>
      <c r="DYV26" s="89"/>
      <c r="DYW26" s="89"/>
      <c r="DYX26" s="89"/>
      <c r="DYY26" s="89"/>
      <c r="DYZ26" s="89"/>
      <c r="DZA26" s="89"/>
      <c r="DZB26" s="89"/>
      <c r="DZC26" s="89"/>
      <c r="DZD26" s="89"/>
      <c r="DZE26" s="89"/>
      <c r="DZF26" s="89"/>
      <c r="DZG26" s="89"/>
      <c r="DZH26" s="89"/>
      <c r="DZI26" s="89"/>
      <c r="DZJ26" s="89"/>
      <c r="DZK26" s="89"/>
      <c r="DZL26" s="89"/>
      <c r="DZM26" s="89"/>
      <c r="DZN26" s="89"/>
      <c r="DZO26" s="89"/>
      <c r="DZP26" s="89"/>
      <c r="DZQ26" s="89"/>
      <c r="DZR26" s="89"/>
      <c r="DZS26" s="89"/>
      <c r="DZT26" s="89"/>
      <c r="DZU26" s="89"/>
      <c r="DZV26" s="89"/>
      <c r="DZW26" s="89"/>
      <c r="DZX26" s="89"/>
      <c r="DZY26" s="89"/>
      <c r="DZZ26" s="89"/>
      <c r="EAA26" s="89"/>
      <c r="EAB26" s="89"/>
      <c r="EAC26" s="89"/>
      <c r="EAD26" s="89"/>
      <c r="EAE26" s="89"/>
      <c r="EAF26" s="89"/>
      <c r="EAG26" s="89"/>
      <c r="EAH26" s="89"/>
      <c r="EAI26" s="89"/>
      <c r="EAJ26" s="89"/>
      <c r="EAK26" s="89"/>
      <c r="EAL26" s="89"/>
      <c r="EAM26" s="89"/>
      <c r="EAN26" s="89"/>
      <c r="EAO26" s="89"/>
      <c r="EAP26" s="89"/>
      <c r="EAQ26" s="89"/>
      <c r="EAR26" s="89"/>
      <c r="EAS26" s="89"/>
      <c r="EAT26" s="89"/>
      <c r="EAU26" s="89"/>
      <c r="EAV26" s="89"/>
      <c r="EAW26" s="89"/>
      <c r="EAX26" s="89"/>
      <c r="EAY26" s="89"/>
      <c r="EAZ26" s="89"/>
      <c r="EBA26" s="89"/>
      <c r="EBB26" s="89"/>
      <c r="EBC26" s="89"/>
      <c r="EBD26" s="89"/>
      <c r="EBE26" s="89"/>
      <c r="EBF26" s="89"/>
      <c r="EBG26" s="89"/>
      <c r="EBH26" s="89"/>
      <c r="EBI26" s="89"/>
      <c r="EBJ26" s="89"/>
      <c r="EBK26" s="89"/>
      <c r="EBL26" s="89"/>
      <c r="EBM26" s="89"/>
      <c r="EBN26" s="89"/>
      <c r="EBO26" s="89"/>
      <c r="EBP26" s="89"/>
      <c r="EBQ26" s="89"/>
      <c r="EBR26" s="89"/>
      <c r="EBS26" s="89"/>
      <c r="EBT26" s="89"/>
      <c r="EBU26" s="89"/>
      <c r="EBV26" s="89"/>
      <c r="EBW26" s="89"/>
      <c r="EBX26" s="89"/>
      <c r="EBY26" s="89"/>
      <c r="EBZ26" s="89"/>
      <c r="ECA26" s="89"/>
      <c r="ECB26" s="89"/>
      <c r="ECC26" s="89"/>
      <c r="ECD26" s="89"/>
      <c r="ECE26" s="89"/>
      <c r="ECF26" s="89"/>
      <c r="ECG26" s="89"/>
      <c r="ECH26" s="89"/>
      <c r="ECI26" s="89"/>
      <c r="ECJ26" s="89"/>
      <c r="ECK26" s="89"/>
      <c r="ECL26" s="89"/>
      <c r="ECM26" s="89"/>
      <c r="ECN26" s="89"/>
      <c r="ECO26" s="89"/>
      <c r="ECP26" s="89"/>
      <c r="ECQ26" s="89"/>
      <c r="ECR26" s="89"/>
      <c r="ECS26" s="89"/>
      <c r="ECT26" s="89"/>
      <c r="ECU26" s="89"/>
      <c r="ECV26" s="89"/>
      <c r="ECW26" s="89"/>
      <c r="ECX26" s="89"/>
      <c r="ECY26" s="89"/>
      <c r="ECZ26" s="89"/>
      <c r="EDA26" s="89"/>
      <c r="EDB26" s="89"/>
      <c r="EDC26" s="89"/>
      <c r="EDD26" s="89"/>
      <c r="EDE26" s="89"/>
      <c r="EDF26" s="89"/>
      <c r="EDG26" s="89"/>
      <c r="EDH26" s="89"/>
      <c r="EDI26" s="89"/>
      <c r="EDJ26" s="89"/>
      <c r="EDK26" s="89"/>
      <c r="EDL26" s="89"/>
      <c r="EDM26" s="89"/>
      <c r="EDN26" s="89"/>
      <c r="EDO26" s="89"/>
      <c r="EDP26" s="89"/>
      <c r="EDQ26" s="89"/>
      <c r="EDR26" s="89"/>
      <c r="EDS26" s="89"/>
      <c r="EDT26" s="89"/>
      <c r="EDU26" s="89"/>
      <c r="EDV26" s="89"/>
      <c r="EDW26" s="89"/>
      <c r="EDX26" s="89"/>
      <c r="EDY26" s="89"/>
      <c r="EDZ26" s="89"/>
      <c r="EEA26" s="89"/>
      <c r="EEB26" s="89"/>
      <c r="EEC26" s="89"/>
      <c r="EED26" s="89"/>
      <c r="EEE26" s="89"/>
      <c r="EEF26" s="89"/>
      <c r="EEG26" s="89"/>
      <c r="EEH26" s="89"/>
      <c r="EEI26" s="89"/>
      <c r="EEJ26" s="89"/>
      <c r="EEK26" s="89"/>
      <c r="EEL26" s="89"/>
      <c r="EEM26" s="89"/>
      <c r="EEN26" s="89"/>
      <c r="EEO26" s="89"/>
      <c r="EEP26" s="89"/>
      <c r="EEQ26" s="89"/>
      <c r="EER26" s="89"/>
      <c r="EES26" s="89"/>
      <c r="EET26" s="89"/>
      <c r="EEU26" s="89"/>
      <c r="EEV26" s="89"/>
      <c r="EEW26" s="89"/>
      <c r="EEX26" s="89"/>
      <c r="EEY26" s="89"/>
      <c r="EEZ26" s="89"/>
      <c r="EFA26" s="89"/>
      <c r="EFB26" s="89"/>
      <c r="EFC26" s="89"/>
      <c r="EFD26" s="89"/>
      <c r="EFE26" s="89"/>
      <c r="EFF26" s="89"/>
      <c r="EFG26" s="89"/>
      <c r="EFH26" s="89"/>
      <c r="EFI26" s="89"/>
      <c r="EFJ26" s="89"/>
      <c r="EFK26" s="89"/>
      <c r="EFL26" s="89"/>
      <c r="EFM26" s="89"/>
      <c r="EFN26" s="89"/>
      <c r="EFO26" s="89"/>
      <c r="EFP26" s="89"/>
      <c r="EFQ26" s="89"/>
      <c r="EFR26" s="89"/>
      <c r="EFS26" s="89"/>
      <c r="EFT26" s="89"/>
      <c r="EFU26" s="89"/>
      <c r="EFV26" s="89"/>
      <c r="EFW26" s="89"/>
      <c r="EFX26" s="89"/>
      <c r="EFY26" s="89"/>
      <c r="EFZ26" s="89"/>
      <c r="EGA26" s="89"/>
      <c r="EGB26" s="89"/>
      <c r="EGC26" s="89"/>
      <c r="EGD26" s="89"/>
      <c r="EGE26" s="89"/>
      <c r="EGF26" s="89"/>
      <c r="EGG26" s="89"/>
      <c r="EGH26" s="89"/>
      <c r="EGI26" s="89"/>
      <c r="EGJ26" s="89"/>
      <c r="EGK26" s="89"/>
    </row>
    <row r="27" spans="1:3573" s="92" customFormat="1" ht="25.7" customHeight="1" x14ac:dyDescent="0.25">
      <c r="A27" s="202"/>
      <c r="B27" s="219" t="s">
        <v>228</v>
      </c>
      <c r="C27" s="202"/>
      <c r="D27" s="202"/>
      <c r="E27" s="204"/>
      <c r="F27" s="204"/>
      <c r="G27" s="206"/>
      <c r="H27" s="229">
        <v>92.4</v>
      </c>
      <c r="I27" s="229">
        <v>100</v>
      </c>
      <c r="J27" s="403"/>
      <c r="K27" s="207"/>
      <c r="L27" s="206"/>
      <c r="M27" s="206">
        <v>92.4</v>
      </c>
      <c r="N27" s="206">
        <v>100</v>
      </c>
      <c r="O27" s="403"/>
      <c r="P27" s="208"/>
      <c r="Q27" s="87"/>
      <c r="R27" s="87"/>
      <c r="S27" s="87"/>
      <c r="T27" s="87"/>
      <c r="U27" s="87"/>
      <c r="V27" s="87"/>
      <c r="W27" s="87"/>
      <c r="X27" s="87"/>
      <c r="Y27" s="87"/>
      <c r="Z27" s="87"/>
      <c r="AA27" s="87"/>
      <c r="AB27" s="87"/>
      <c r="AC27" s="87"/>
      <c r="AD27" s="87"/>
      <c r="AE27" s="87"/>
      <c r="AF27" s="87"/>
      <c r="AG27" s="87"/>
      <c r="AH27" s="87"/>
      <c r="AI27" s="87"/>
      <c r="AJ27" s="87"/>
      <c r="AK27" s="87"/>
      <c r="AL27" s="87"/>
      <c r="AM27" s="87"/>
      <c r="AN27" s="87"/>
      <c r="AO27" s="87"/>
      <c r="AP27" s="87"/>
      <c r="AQ27" s="87"/>
      <c r="AR27" s="87"/>
      <c r="AS27" s="87"/>
      <c r="AT27" s="87"/>
      <c r="AU27" s="87"/>
      <c r="AV27" s="87"/>
      <c r="AW27" s="87"/>
      <c r="AX27" s="87"/>
      <c r="AY27" s="87"/>
      <c r="AZ27" s="87"/>
      <c r="BA27" s="87"/>
      <c r="BB27" s="87"/>
      <c r="BC27" s="87"/>
      <c r="BD27" s="87"/>
      <c r="BE27" s="87"/>
      <c r="BF27" s="87"/>
      <c r="BG27" s="87"/>
      <c r="BH27" s="87"/>
      <c r="BI27" s="87"/>
      <c r="BJ27" s="87"/>
      <c r="BK27" s="87"/>
      <c r="BL27" s="87"/>
      <c r="BM27" s="87"/>
      <c r="BN27" s="87"/>
      <c r="BO27" s="87"/>
      <c r="BP27" s="87"/>
      <c r="BQ27" s="87"/>
      <c r="BR27" s="87"/>
      <c r="BS27" s="87"/>
      <c r="BT27" s="87"/>
      <c r="BU27" s="87"/>
      <c r="BV27" s="87"/>
      <c r="BW27" s="87"/>
      <c r="BX27" s="87"/>
      <c r="BY27" s="87"/>
      <c r="BZ27" s="87"/>
      <c r="CA27" s="87"/>
      <c r="CB27" s="87"/>
      <c r="CC27" s="87"/>
      <c r="CD27" s="87"/>
      <c r="CE27" s="87"/>
      <c r="CF27" s="87"/>
      <c r="CG27" s="87"/>
      <c r="CH27" s="87"/>
      <c r="CI27" s="87"/>
      <c r="CJ27" s="87"/>
      <c r="CK27" s="87"/>
      <c r="CL27" s="87"/>
      <c r="CM27" s="87"/>
      <c r="CN27" s="87"/>
      <c r="CO27" s="87"/>
      <c r="CP27" s="87"/>
      <c r="CQ27" s="87"/>
      <c r="CR27" s="87"/>
      <c r="CS27" s="87"/>
      <c r="CT27" s="87"/>
      <c r="CU27" s="87"/>
      <c r="CV27" s="87"/>
      <c r="CW27" s="87"/>
      <c r="CX27" s="87"/>
      <c r="CY27" s="87"/>
      <c r="CZ27" s="87"/>
      <c r="DA27" s="87"/>
      <c r="DB27" s="87"/>
      <c r="DC27" s="87"/>
      <c r="DD27" s="87"/>
      <c r="DE27" s="87"/>
      <c r="DF27" s="87"/>
      <c r="DG27" s="87"/>
      <c r="DH27" s="87"/>
      <c r="DI27" s="87"/>
      <c r="DJ27" s="87"/>
      <c r="DK27" s="87"/>
      <c r="DL27" s="87"/>
      <c r="DM27" s="87"/>
      <c r="DN27" s="87"/>
      <c r="DO27" s="87"/>
      <c r="DP27" s="87"/>
      <c r="DQ27" s="87"/>
      <c r="DR27" s="87"/>
      <c r="DS27" s="87"/>
      <c r="DT27" s="87"/>
      <c r="DU27" s="87"/>
      <c r="DV27" s="87"/>
      <c r="DW27" s="87"/>
      <c r="DX27" s="87"/>
      <c r="DY27" s="87"/>
      <c r="DZ27" s="87"/>
      <c r="EA27" s="87"/>
      <c r="EB27" s="87"/>
      <c r="EC27" s="87"/>
      <c r="ED27" s="87"/>
      <c r="EE27" s="87"/>
      <c r="EF27" s="87"/>
      <c r="EG27" s="87"/>
      <c r="EH27" s="87"/>
      <c r="EI27" s="87"/>
      <c r="EJ27" s="87"/>
      <c r="EK27" s="87"/>
      <c r="EL27" s="87"/>
      <c r="EM27" s="87"/>
      <c r="EN27" s="87"/>
      <c r="EO27" s="87"/>
      <c r="EP27" s="87"/>
      <c r="EQ27" s="87"/>
      <c r="ER27" s="87"/>
      <c r="ES27" s="87"/>
      <c r="ET27" s="87"/>
      <c r="EU27" s="87"/>
      <c r="EV27" s="87"/>
      <c r="EW27" s="87"/>
      <c r="EX27" s="87"/>
      <c r="EY27" s="87"/>
      <c r="EZ27" s="87"/>
      <c r="FA27" s="87"/>
      <c r="FB27" s="87"/>
      <c r="FC27" s="87"/>
      <c r="FD27" s="87"/>
      <c r="FE27" s="87"/>
      <c r="FF27" s="87"/>
      <c r="FG27" s="87"/>
      <c r="FH27" s="87"/>
      <c r="FI27" s="87"/>
      <c r="FJ27" s="87"/>
      <c r="FK27" s="87"/>
      <c r="FL27" s="87"/>
      <c r="FM27" s="87"/>
      <c r="FN27" s="87"/>
      <c r="FO27" s="87"/>
      <c r="FP27" s="87"/>
      <c r="FQ27" s="87"/>
      <c r="FR27" s="87"/>
      <c r="FS27" s="87"/>
      <c r="FT27" s="87"/>
      <c r="FU27" s="87"/>
      <c r="FV27" s="87"/>
      <c r="FW27" s="87"/>
      <c r="FX27" s="87"/>
      <c r="FY27" s="87"/>
      <c r="FZ27" s="87"/>
      <c r="GA27" s="87"/>
      <c r="GB27" s="87"/>
      <c r="GC27" s="87"/>
      <c r="GD27" s="87"/>
      <c r="GE27" s="87"/>
      <c r="GF27" s="87"/>
      <c r="GG27" s="87"/>
      <c r="GH27" s="87"/>
      <c r="GI27" s="87"/>
      <c r="GJ27" s="87"/>
      <c r="GK27" s="87"/>
      <c r="GL27" s="87"/>
      <c r="GM27" s="87"/>
      <c r="GN27" s="87"/>
      <c r="GO27" s="87"/>
      <c r="GP27" s="87"/>
      <c r="GQ27" s="87"/>
      <c r="GR27" s="87"/>
      <c r="GS27" s="87"/>
      <c r="GT27" s="87"/>
      <c r="GU27" s="87"/>
      <c r="GV27" s="87"/>
      <c r="GW27" s="87"/>
      <c r="GX27" s="87"/>
      <c r="GY27" s="87"/>
      <c r="GZ27" s="87"/>
      <c r="HA27" s="87"/>
      <c r="HB27" s="87"/>
      <c r="HC27" s="87"/>
      <c r="HD27" s="87"/>
      <c r="HE27" s="87"/>
      <c r="HF27" s="87"/>
      <c r="HG27" s="87"/>
      <c r="HH27" s="87"/>
      <c r="HI27" s="87"/>
      <c r="HJ27" s="87"/>
      <c r="HK27" s="87"/>
      <c r="HL27" s="87"/>
      <c r="HM27" s="87"/>
      <c r="HN27" s="87"/>
      <c r="HO27" s="87"/>
      <c r="HP27" s="87"/>
      <c r="HQ27" s="87"/>
      <c r="HR27" s="87"/>
      <c r="HS27" s="87"/>
      <c r="HT27" s="87"/>
      <c r="HU27" s="87"/>
      <c r="HV27" s="87"/>
      <c r="HW27" s="87"/>
      <c r="HX27" s="87"/>
      <c r="HY27" s="87"/>
      <c r="HZ27" s="87"/>
      <c r="IA27" s="87"/>
      <c r="IB27" s="87"/>
      <c r="IC27" s="87"/>
      <c r="ID27" s="87"/>
      <c r="IE27" s="87"/>
      <c r="IF27" s="87"/>
      <c r="IG27" s="87"/>
      <c r="IH27" s="87"/>
      <c r="II27" s="87"/>
      <c r="IJ27" s="87"/>
      <c r="IK27" s="87"/>
      <c r="IL27" s="87"/>
      <c r="IM27" s="87"/>
      <c r="IN27" s="87"/>
      <c r="IO27" s="87"/>
      <c r="IP27" s="87"/>
      <c r="IQ27" s="87"/>
      <c r="IR27" s="87"/>
      <c r="IS27" s="87"/>
      <c r="IT27" s="87"/>
      <c r="IU27" s="87"/>
      <c r="IV27" s="87"/>
      <c r="IW27" s="87"/>
      <c r="IX27" s="87"/>
      <c r="IY27" s="87"/>
      <c r="IZ27" s="87"/>
      <c r="JA27" s="87"/>
      <c r="JB27" s="87"/>
      <c r="JC27" s="87"/>
      <c r="JD27" s="87"/>
      <c r="JE27" s="87"/>
      <c r="JF27" s="87"/>
      <c r="JG27" s="87"/>
      <c r="JH27" s="87"/>
      <c r="JI27" s="87"/>
      <c r="JJ27" s="87"/>
      <c r="JK27" s="87"/>
      <c r="JL27" s="87"/>
      <c r="JM27" s="87"/>
      <c r="JN27" s="87"/>
      <c r="JO27" s="87"/>
      <c r="JP27" s="87"/>
      <c r="JQ27" s="87"/>
      <c r="JR27" s="87"/>
      <c r="JS27" s="87"/>
      <c r="JT27" s="87"/>
      <c r="JU27" s="87"/>
      <c r="JV27" s="87"/>
      <c r="JW27" s="87"/>
      <c r="JX27" s="87"/>
      <c r="JY27" s="87"/>
      <c r="JZ27" s="87"/>
      <c r="KA27" s="87"/>
      <c r="KB27" s="87"/>
      <c r="KC27" s="87"/>
      <c r="KD27" s="87"/>
      <c r="KE27" s="87"/>
      <c r="KF27" s="87"/>
      <c r="KG27" s="87"/>
      <c r="KH27" s="87"/>
      <c r="KI27" s="87"/>
      <c r="KJ27" s="87"/>
      <c r="KK27" s="87"/>
      <c r="KL27" s="87"/>
      <c r="KM27" s="87"/>
      <c r="KN27" s="87"/>
      <c r="KO27" s="87"/>
      <c r="KP27" s="87"/>
      <c r="KQ27" s="87"/>
      <c r="KR27" s="87"/>
      <c r="KS27" s="87"/>
      <c r="KT27" s="87"/>
      <c r="KU27" s="87"/>
      <c r="KV27" s="87"/>
      <c r="KW27" s="87"/>
      <c r="KX27" s="87"/>
      <c r="KY27" s="87"/>
      <c r="KZ27" s="87"/>
      <c r="LA27" s="87"/>
      <c r="LB27" s="87"/>
      <c r="LC27" s="87"/>
      <c r="LD27" s="87"/>
      <c r="LE27" s="87"/>
      <c r="LF27" s="87"/>
      <c r="LG27" s="87"/>
      <c r="LH27" s="87"/>
      <c r="LI27" s="87"/>
      <c r="LJ27" s="87"/>
      <c r="LK27" s="87"/>
      <c r="LL27" s="87"/>
      <c r="LM27" s="87"/>
      <c r="LN27" s="87"/>
      <c r="LO27" s="87"/>
      <c r="LP27" s="87"/>
      <c r="LQ27" s="87"/>
      <c r="LR27" s="87"/>
      <c r="LS27" s="87"/>
      <c r="LT27" s="87"/>
      <c r="LU27" s="87"/>
      <c r="LV27" s="87"/>
      <c r="LW27" s="87"/>
      <c r="LX27" s="87"/>
      <c r="LY27" s="87"/>
      <c r="LZ27" s="87"/>
      <c r="MA27" s="87"/>
      <c r="MB27" s="87"/>
      <c r="MC27" s="87"/>
      <c r="MD27" s="87"/>
      <c r="ME27" s="87"/>
      <c r="MF27" s="87"/>
      <c r="MG27" s="87"/>
      <c r="MH27" s="87"/>
      <c r="MI27" s="87"/>
      <c r="MJ27" s="87"/>
      <c r="MK27" s="87"/>
      <c r="ML27" s="87"/>
      <c r="MM27" s="87"/>
      <c r="MN27" s="87"/>
      <c r="MO27" s="87"/>
      <c r="MP27" s="87"/>
      <c r="MQ27" s="87"/>
      <c r="MR27" s="87"/>
      <c r="MS27" s="87"/>
      <c r="MT27" s="87"/>
      <c r="MU27" s="87"/>
      <c r="MV27" s="87"/>
      <c r="MW27" s="87"/>
      <c r="MX27" s="87"/>
      <c r="MY27" s="87"/>
      <c r="MZ27" s="87"/>
      <c r="NA27" s="87"/>
      <c r="NB27" s="87"/>
      <c r="NC27" s="87"/>
      <c r="ND27" s="87"/>
      <c r="NE27" s="87"/>
      <c r="NF27" s="87"/>
      <c r="NG27" s="87"/>
      <c r="NH27" s="87"/>
      <c r="NI27" s="87"/>
      <c r="NJ27" s="87"/>
      <c r="NK27" s="87"/>
      <c r="NL27" s="87"/>
      <c r="NM27" s="87"/>
      <c r="NN27" s="87"/>
      <c r="NO27" s="87"/>
      <c r="NP27" s="87"/>
      <c r="NQ27" s="87"/>
      <c r="NR27" s="87"/>
      <c r="NS27" s="87"/>
      <c r="NT27" s="87"/>
      <c r="NU27" s="87"/>
      <c r="NV27" s="87"/>
      <c r="NW27" s="87"/>
      <c r="NX27" s="87"/>
      <c r="NY27" s="87"/>
      <c r="NZ27" s="87"/>
      <c r="OA27" s="87"/>
      <c r="OB27" s="87"/>
      <c r="OC27" s="87"/>
      <c r="OD27" s="87"/>
      <c r="OE27" s="87"/>
      <c r="OF27" s="87"/>
      <c r="OG27" s="87"/>
      <c r="OH27" s="87"/>
      <c r="OI27" s="87"/>
      <c r="OJ27" s="87"/>
      <c r="OK27" s="87"/>
      <c r="OL27" s="87"/>
      <c r="OM27" s="87"/>
      <c r="ON27" s="87"/>
      <c r="OO27" s="87"/>
      <c r="OP27" s="87"/>
      <c r="OQ27" s="87"/>
      <c r="OR27" s="87"/>
      <c r="OS27" s="87"/>
      <c r="OT27" s="87"/>
      <c r="OU27" s="87"/>
      <c r="OV27" s="87"/>
      <c r="OW27" s="87"/>
      <c r="OX27" s="87"/>
      <c r="OY27" s="87"/>
      <c r="OZ27" s="87"/>
      <c r="PA27" s="87"/>
      <c r="PB27" s="87"/>
      <c r="PC27" s="87"/>
      <c r="PD27" s="87"/>
      <c r="PE27" s="87"/>
      <c r="PF27" s="87"/>
      <c r="PG27" s="87"/>
      <c r="PH27" s="87"/>
      <c r="PI27" s="87"/>
      <c r="PJ27" s="87"/>
      <c r="PK27" s="87"/>
      <c r="PL27" s="87"/>
      <c r="PM27" s="87"/>
      <c r="PN27" s="87"/>
      <c r="PO27" s="87"/>
      <c r="PP27" s="87"/>
      <c r="PQ27" s="87"/>
      <c r="PR27" s="87"/>
      <c r="PS27" s="87"/>
      <c r="PT27" s="87"/>
      <c r="PU27" s="87"/>
      <c r="PV27" s="87"/>
      <c r="PW27" s="87"/>
      <c r="PX27" s="87"/>
      <c r="PY27" s="87"/>
      <c r="PZ27" s="87"/>
      <c r="QA27" s="87"/>
      <c r="QB27" s="87"/>
      <c r="QC27" s="87"/>
      <c r="QD27" s="87"/>
      <c r="QE27" s="87"/>
      <c r="QF27" s="87"/>
      <c r="QG27" s="87"/>
      <c r="QH27" s="87"/>
      <c r="QI27" s="87"/>
      <c r="QJ27" s="87"/>
      <c r="QK27" s="87"/>
      <c r="QL27" s="87"/>
      <c r="QM27" s="87"/>
      <c r="QN27" s="87"/>
      <c r="QO27" s="87"/>
      <c r="QP27" s="87"/>
      <c r="QQ27" s="87"/>
      <c r="QR27" s="87"/>
      <c r="QS27" s="87"/>
      <c r="QT27" s="87"/>
      <c r="QU27" s="87"/>
      <c r="QV27" s="87"/>
      <c r="QW27" s="87"/>
      <c r="QX27" s="87"/>
      <c r="QY27" s="87"/>
      <c r="QZ27" s="87"/>
      <c r="RA27" s="87"/>
      <c r="RB27" s="87"/>
      <c r="RC27" s="87"/>
      <c r="RD27" s="87"/>
      <c r="RE27" s="87"/>
      <c r="RF27" s="87"/>
      <c r="RG27" s="87"/>
      <c r="RH27" s="87"/>
      <c r="RI27" s="87"/>
      <c r="RJ27" s="87"/>
      <c r="RK27" s="87"/>
      <c r="RL27" s="87"/>
      <c r="RM27" s="87"/>
      <c r="RN27" s="87"/>
      <c r="RO27" s="87"/>
      <c r="RP27" s="87"/>
      <c r="RQ27" s="87"/>
      <c r="RR27" s="87"/>
      <c r="RS27" s="87"/>
      <c r="RT27" s="87"/>
      <c r="RU27" s="87"/>
      <c r="RV27" s="87"/>
      <c r="RW27" s="87"/>
      <c r="RX27" s="87"/>
      <c r="RY27" s="87"/>
      <c r="RZ27" s="87"/>
      <c r="SA27" s="87"/>
      <c r="SB27" s="87"/>
      <c r="SC27" s="87"/>
      <c r="SD27" s="87"/>
      <c r="SE27" s="87"/>
      <c r="SF27" s="87"/>
      <c r="SG27" s="87"/>
      <c r="SH27" s="87"/>
      <c r="SI27" s="87"/>
      <c r="SJ27" s="87"/>
      <c r="SK27" s="87"/>
      <c r="SL27" s="87"/>
      <c r="SM27" s="87"/>
      <c r="SN27" s="87"/>
      <c r="SO27" s="87"/>
      <c r="SP27" s="87"/>
      <c r="SQ27" s="87"/>
      <c r="SR27" s="87"/>
      <c r="SS27" s="87"/>
      <c r="ST27" s="87"/>
      <c r="SU27" s="87"/>
      <c r="SV27" s="87"/>
      <c r="SW27" s="87"/>
      <c r="SX27" s="87"/>
      <c r="SY27" s="87"/>
      <c r="SZ27" s="87"/>
      <c r="TA27" s="87"/>
      <c r="TB27" s="87"/>
      <c r="TC27" s="87"/>
      <c r="TD27" s="87"/>
      <c r="TE27" s="87"/>
      <c r="TF27" s="87"/>
      <c r="TG27" s="87"/>
      <c r="TH27" s="87"/>
      <c r="TI27" s="87"/>
      <c r="TJ27" s="87"/>
      <c r="TK27" s="87"/>
      <c r="TL27" s="87"/>
      <c r="TM27" s="87"/>
      <c r="TN27" s="87"/>
      <c r="TO27" s="87"/>
      <c r="TP27" s="87"/>
      <c r="TQ27" s="87"/>
      <c r="TR27" s="87"/>
      <c r="TS27" s="87"/>
      <c r="TT27" s="87"/>
      <c r="TU27" s="87"/>
      <c r="TV27" s="87"/>
      <c r="TW27" s="87"/>
      <c r="TX27" s="87"/>
      <c r="TY27" s="87"/>
      <c r="TZ27" s="87"/>
      <c r="UA27" s="87"/>
      <c r="UB27" s="87"/>
      <c r="UC27" s="87"/>
      <c r="UD27" s="87"/>
      <c r="UE27" s="87"/>
      <c r="UF27" s="87"/>
      <c r="UG27" s="87"/>
      <c r="UH27" s="87"/>
      <c r="UI27" s="87"/>
      <c r="UJ27" s="87"/>
      <c r="UK27" s="87"/>
      <c r="UL27" s="87"/>
      <c r="UM27" s="87"/>
      <c r="UN27" s="87"/>
      <c r="UO27" s="87"/>
      <c r="UP27" s="87"/>
      <c r="UQ27" s="87"/>
      <c r="UR27" s="87"/>
      <c r="US27" s="87"/>
      <c r="UT27" s="87"/>
      <c r="UU27" s="87"/>
      <c r="UV27" s="87"/>
      <c r="UW27" s="87"/>
      <c r="UX27" s="87"/>
      <c r="UY27" s="87"/>
      <c r="UZ27" s="87"/>
      <c r="VA27" s="87"/>
      <c r="VB27" s="87"/>
      <c r="VC27" s="87"/>
      <c r="VD27" s="87"/>
      <c r="VE27" s="87"/>
      <c r="VF27" s="87"/>
      <c r="VG27" s="87"/>
      <c r="VH27" s="87"/>
      <c r="VI27" s="87"/>
      <c r="VJ27" s="87"/>
      <c r="VK27" s="87"/>
      <c r="VL27" s="87"/>
      <c r="VM27" s="87"/>
      <c r="VN27" s="87"/>
      <c r="VO27" s="87"/>
      <c r="VP27" s="87"/>
      <c r="VQ27" s="87"/>
      <c r="VR27" s="87"/>
      <c r="VS27" s="87"/>
      <c r="VT27" s="87"/>
      <c r="VU27" s="87"/>
      <c r="VV27" s="87"/>
      <c r="VW27" s="87"/>
      <c r="VX27" s="87"/>
      <c r="VY27" s="87"/>
      <c r="VZ27" s="87"/>
      <c r="WA27" s="87"/>
      <c r="WB27" s="87"/>
      <c r="WC27" s="87"/>
      <c r="WD27" s="87"/>
      <c r="WE27" s="87"/>
      <c r="WF27" s="87"/>
      <c r="WG27" s="87"/>
      <c r="WH27" s="87"/>
      <c r="WI27" s="87"/>
      <c r="WJ27" s="87"/>
      <c r="WK27" s="87"/>
      <c r="WL27" s="87"/>
      <c r="WM27" s="87"/>
      <c r="WN27" s="87"/>
      <c r="WO27" s="87"/>
      <c r="WP27" s="87"/>
      <c r="WQ27" s="87"/>
      <c r="WR27" s="87"/>
      <c r="WS27" s="87"/>
      <c r="WT27" s="87"/>
      <c r="WU27" s="87"/>
      <c r="WV27" s="87"/>
      <c r="WW27" s="87"/>
      <c r="WX27" s="87"/>
      <c r="WY27" s="87"/>
      <c r="WZ27" s="87"/>
      <c r="XA27" s="87"/>
      <c r="XB27" s="87"/>
      <c r="XC27" s="87"/>
      <c r="XD27" s="87"/>
      <c r="XE27" s="87"/>
      <c r="XF27" s="87"/>
      <c r="XG27" s="87"/>
      <c r="XH27" s="87"/>
      <c r="XI27" s="87"/>
      <c r="XJ27" s="87"/>
      <c r="XK27" s="87"/>
      <c r="XL27" s="87"/>
      <c r="XM27" s="87"/>
      <c r="XN27" s="87"/>
      <c r="XO27" s="87"/>
      <c r="XP27" s="87"/>
      <c r="XQ27" s="87"/>
      <c r="XR27" s="87"/>
      <c r="XS27" s="87"/>
      <c r="XT27" s="87"/>
      <c r="XU27" s="87"/>
      <c r="XV27" s="87"/>
      <c r="XW27" s="87"/>
      <c r="XX27" s="87"/>
      <c r="XY27" s="87"/>
      <c r="XZ27" s="87"/>
      <c r="YA27" s="87"/>
      <c r="YB27" s="87"/>
      <c r="YC27" s="87"/>
      <c r="YD27" s="87"/>
      <c r="YE27" s="87"/>
      <c r="YF27" s="87"/>
      <c r="YG27" s="87"/>
      <c r="YH27" s="87"/>
      <c r="YI27" s="87"/>
      <c r="YJ27" s="87"/>
      <c r="YK27" s="87"/>
      <c r="YL27" s="87"/>
      <c r="YM27" s="87"/>
      <c r="YN27" s="87"/>
      <c r="YO27" s="87"/>
      <c r="YP27" s="87"/>
      <c r="YQ27" s="87"/>
      <c r="YR27" s="87"/>
      <c r="YS27" s="87"/>
      <c r="YT27" s="87"/>
      <c r="YU27" s="87"/>
      <c r="YV27" s="87"/>
      <c r="YW27" s="87"/>
      <c r="YX27" s="87"/>
      <c r="YY27" s="87"/>
      <c r="YZ27" s="87"/>
      <c r="ZA27" s="87"/>
      <c r="ZB27" s="87"/>
      <c r="ZC27" s="87"/>
      <c r="ZD27" s="87"/>
      <c r="ZE27" s="87"/>
      <c r="ZF27" s="87"/>
      <c r="ZG27" s="87"/>
      <c r="ZH27" s="87"/>
      <c r="ZI27" s="87"/>
      <c r="ZJ27" s="87"/>
      <c r="ZK27" s="87"/>
      <c r="ZL27" s="87"/>
      <c r="ZM27" s="87"/>
      <c r="ZN27" s="87"/>
      <c r="ZO27" s="87"/>
      <c r="ZP27" s="87"/>
      <c r="ZQ27" s="87"/>
      <c r="ZR27" s="87"/>
      <c r="ZS27" s="87"/>
      <c r="ZT27" s="87"/>
      <c r="ZU27" s="87"/>
      <c r="ZV27" s="87"/>
      <c r="ZW27" s="87"/>
      <c r="ZX27" s="87"/>
      <c r="ZY27" s="87"/>
      <c r="ZZ27" s="87"/>
      <c r="AAA27" s="87"/>
      <c r="AAB27" s="87"/>
      <c r="AAC27" s="87"/>
      <c r="AAD27" s="87"/>
      <c r="AAE27" s="87"/>
      <c r="AAF27" s="87"/>
      <c r="AAG27" s="87"/>
      <c r="AAH27" s="87"/>
      <c r="AAI27" s="87"/>
      <c r="AAJ27" s="87"/>
      <c r="AAK27" s="87"/>
      <c r="AAL27" s="87"/>
      <c r="AAM27" s="87"/>
      <c r="AAN27" s="87"/>
      <c r="AAO27" s="87"/>
      <c r="AAP27" s="87"/>
      <c r="AAQ27" s="87"/>
      <c r="AAR27" s="87"/>
      <c r="AAS27" s="87"/>
      <c r="AAT27" s="87"/>
      <c r="AAU27" s="87"/>
      <c r="AAV27" s="87"/>
      <c r="AAW27" s="87"/>
      <c r="AAX27" s="87"/>
      <c r="AAY27" s="87"/>
      <c r="AAZ27" s="87"/>
      <c r="ABA27" s="87"/>
      <c r="ABB27" s="87"/>
      <c r="ABC27" s="87"/>
      <c r="ABD27" s="87"/>
      <c r="ABE27" s="87"/>
      <c r="ABF27" s="87"/>
      <c r="ABG27" s="87"/>
      <c r="ABH27" s="87"/>
      <c r="ABI27" s="87"/>
      <c r="ABJ27" s="87"/>
      <c r="ABK27" s="87"/>
      <c r="ABL27" s="87"/>
      <c r="ABM27" s="87"/>
      <c r="ABN27" s="87"/>
      <c r="ABO27" s="87"/>
      <c r="ABP27" s="87"/>
      <c r="ABQ27" s="87"/>
      <c r="ABR27" s="87"/>
      <c r="ABS27" s="87"/>
      <c r="ABT27" s="87"/>
      <c r="ABU27" s="87"/>
      <c r="ABV27" s="87"/>
      <c r="ABW27" s="87"/>
      <c r="ABX27" s="87"/>
      <c r="ABY27" s="87"/>
      <c r="ABZ27" s="87"/>
      <c r="ACA27" s="87"/>
      <c r="ACB27" s="87"/>
      <c r="ACC27" s="87"/>
      <c r="ACD27" s="87"/>
      <c r="ACE27" s="87"/>
      <c r="ACF27" s="87"/>
      <c r="ACG27" s="87"/>
      <c r="ACH27" s="87"/>
      <c r="ACI27" s="87"/>
      <c r="ACJ27" s="87"/>
      <c r="ACK27" s="87"/>
      <c r="ACL27" s="87"/>
      <c r="ACM27" s="87"/>
      <c r="ACN27" s="87"/>
      <c r="ACO27" s="87"/>
      <c r="ACP27" s="87"/>
      <c r="ACQ27" s="87"/>
      <c r="ACR27" s="87"/>
      <c r="ACS27" s="87"/>
      <c r="ACT27" s="87"/>
      <c r="ACU27" s="87"/>
      <c r="ACV27" s="87"/>
      <c r="ACW27" s="87"/>
      <c r="ACX27" s="87"/>
      <c r="ACY27" s="87"/>
      <c r="ACZ27" s="87"/>
      <c r="ADA27" s="87"/>
      <c r="ADB27" s="87"/>
      <c r="ADC27" s="87"/>
      <c r="ADD27" s="87"/>
      <c r="ADE27" s="87"/>
      <c r="ADF27" s="87"/>
      <c r="ADG27" s="87"/>
      <c r="ADH27" s="87"/>
      <c r="ADI27" s="87"/>
      <c r="ADJ27" s="87"/>
      <c r="ADK27" s="87"/>
      <c r="ADL27" s="87"/>
      <c r="ADM27" s="87"/>
      <c r="ADN27" s="87"/>
      <c r="ADO27" s="87"/>
      <c r="ADP27" s="87"/>
      <c r="ADQ27" s="87"/>
      <c r="ADR27" s="87"/>
      <c r="ADS27" s="87"/>
      <c r="ADT27" s="87"/>
      <c r="ADU27" s="87"/>
      <c r="ADV27" s="87"/>
      <c r="ADW27" s="87"/>
      <c r="ADX27" s="87"/>
      <c r="ADY27" s="87"/>
      <c r="ADZ27" s="87"/>
      <c r="AEA27" s="87"/>
      <c r="AEB27" s="87"/>
      <c r="AEC27" s="87"/>
      <c r="AED27" s="87"/>
      <c r="AEE27" s="87"/>
      <c r="AEF27" s="87"/>
      <c r="AEG27" s="87"/>
      <c r="AEH27" s="87"/>
      <c r="AEI27" s="87"/>
      <c r="AEJ27" s="87"/>
      <c r="AEK27" s="87"/>
      <c r="AEL27" s="87"/>
      <c r="AEM27" s="87"/>
      <c r="AEN27" s="87"/>
      <c r="AEO27" s="87"/>
      <c r="AEP27" s="87"/>
      <c r="AEQ27" s="87"/>
      <c r="AER27" s="87"/>
      <c r="AES27" s="87"/>
      <c r="AET27" s="87"/>
      <c r="AEU27" s="87"/>
      <c r="AEV27" s="87"/>
      <c r="AEW27" s="87"/>
      <c r="AEX27" s="87"/>
      <c r="AEY27" s="87"/>
      <c r="AEZ27" s="87"/>
      <c r="AFA27" s="87"/>
      <c r="AFB27" s="87"/>
      <c r="AFC27" s="87"/>
      <c r="AFD27" s="87"/>
      <c r="AFE27" s="87"/>
      <c r="AFF27" s="87"/>
      <c r="AFG27" s="87"/>
      <c r="AFH27" s="87"/>
      <c r="AFI27" s="87"/>
      <c r="AFJ27" s="87"/>
      <c r="AFK27" s="87"/>
      <c r="AFL27" s="87"/>
      <c r="AFM27" s="87"/>
      <c r="AFN27" s="87"/>
      <c r="AFO27" s="87"/>
      <c r="AFP27" s="87"/>
      <c r="AFQ27" s="87"/>
      <c r="AFR27" s="87"/>
      <c r="AFS27" s="87"/>
      <c r="AFT27" s="87"/>
      <c r="AFU27" s="87"/>
      <c r="AFV27" s="87"/>
      <c r="AFW27" s="87"/>
      <c r="AFX27" s="87"/>
      <c r="AFY27" s="87"/>
      <c r="AFZ27" s="87"/>
      <c r="AGA27" s="87"/>
      <c r="AGB27" s="87"/>
      <c r="AGC27" s="87"/>
      <c r="AGD27" s="87"/>
      <c r="AGE27" s="87"/>
      <c r="AGF27" s="87"/>
      <c r="AGG27" s="87"/>
      <c r="AGH27" s="87"/>
      <c r="AGI27" s="87"/>
      <c r="AGJ27" s="87"/>
      <c r="AGK27" s="87"/>
      <c r="AGL27" s="87"/>
      <c r="AGM27" s="87"/>
      <c r="AGN27" s="87"/>
      <c r="AGO27" s="87"/>
      <c r="AGP27" s="87"/>
      <c r="AGQ27" s="87"/>
      <c r="AGR27" s="87"/>
      <c r="AGS27" s="87"/>
      <c r="AGT27" s="87"/>
      <c r="AGU27" s="87"/>
      <c r="AGV27" s="87"/>
      <c r="AGW27" s="87"/>
      <c r="AGX27" s="87"/>
      <c r="AGY27" s="87"/>
      <c r="AGZ27" s="87"/>
      <c r="AHA27" s="87"/>
      <c r="AHB27" s="87"/>
      <c r="AHC27" s="87"/>
      <c r="AHD27" s="87"/>
      <c r="AHE27" s="87"/>
      <c r="AHF27" s="87"/>
      <c r="AHG27" s="87"/>
      <c r="AHH27" s="87"/>
      <c r="AHI27" s="87"/>
      <c r="AHJ27" s="87"/>
      <c r="AHK27" s="87"/>
      <c r="AHL27" s="87"/>
      <c r="AHM27" s="87"/>
      <c r="AHN27" s="87"/>
      <c r="AHO27" s="87"/>
      <c r="AHP27" s="87"/>
      <c r="AHQ27" s="87"/>
      <c r="AHR27" s="87"/>
      <c r="AHS27" s="87"/>
      <c r="AHT27" s="87"/>
      <c r="AHU27" s="87"/>
      <c r="AHV27" s="87"/>
      <c r="AHW27" s="87"/>
      <c r="AHX27" s="87"/>
      <c r="AHY27" s="87"/>
      <c r="AHZ27" s="87"/>
      <c r="AIA27" s="87"/>
      <c r="AIB27" s="87"/>
      <c r="AIC27" s="87"/>
      <c r="AID27" s="87"/>
      <c r="AIE27" s="87"/>
      <c r="AIF27" s="87"/>
      <c r="AIG27" s="87"/>
      <c r="AIH27" s="87"/>
      <c r="AII27" s="87"/>
      <c r="AIJ27" s="87"/>
      <c r="AIK27" s="87"/>
      <c r="AIL27" s="87"/>
      <c r="AIM27" s="87"/>
      <c r="AIN27" s="87"/>
      <c r="AIO27" s="87"/>
      <c r="AIP27" s="87"/>
      <c r="AIQ27" s="87"/>
      <c r="AIR27" s="87"/>
      <c r="AIS27" s="87"/>
      <c r="AIT27" s="87"/>
      <c r="AIU27" s="87"/>
      <c r="AIV27" s="87"/>
      <c r="AIW27" s="87"/>
      <c r="AIX27" s="87"/>
      <c r="AIY27" s="87"/>
      <c r="AIZ27" s="87"/>
      <c r="AJA27" s="87"/>
      <c r="AJB27" s="87"/>
      <c r="AJC27" s="87"/>
      <c r="AJD27" s="87"/>
      <c r="AJE27" s="87"/>
      <c r="AJF27" s="87"/>
      <c r="AJG27" s="87"/>
      <c r="AJH27" s="87"/>
      <c r="AJI27" s="87"/>
      <c r="AJJ27" s="87"/>
      <c r="AJK27" s="87"/>
      <c r="AJL27" s="87"/>
      <c r="AJM27" s="87"/>
      <c r="AJN27" s="87"/>
      <c r="AJO27" s="87"/>
      <c r="AJP27" s="87"/>
      <c r="AJQ27" s="87"/>
      <c r="AJR27" s="87"/>
      <c r="AJS27" s="87"/>
      <c r="AJT27" s="87"/>
      <c r="AJU27" s="87"/>
      <c r="AJV27" s="87"/>
      <c r="AJW27" s="87"/>
      <c r="AJX27" s="87"/>
      <c r="AJY27" s="87"/>
      <c r="AJZ27" s="87"/>
      <c r="AKA27" s="87"/>
      <c r="AKB27" s="87"/>
      <c r="AKC27" s="87"/>
      <c r="AKD27" s="87"/>
      <c r="AKE27" s="87"/>
      <c r="AKF27" s="87"/>
      <c r="AKG27" s="87"/>
      <c r="AKH27" s="87"/>
      <c r="AKI27" s="87"/>
      <c r="AKJ27" s="87"/>
      <c r="AKK27" s="87"/>
      <c r="AKL27" s="87"/>
      <c r="AKM27" s="87"/>
      <c r="AKN27" s="87"/>
      <c r="AKO27" s="87"/>
      <c r="AKP27" s="87"/>
      <c r="AKQ27" s="87"/>
      <c r="AKR27" s="87"/>
      <c r="AKS27" s="87"/>
      <c r="AKT27" s="87"/>
      <c r="AKU27" s="87"/>
      <c r="AKV27" s="87"/>
      <c r="AKW27" s="87"/>
      <c r="AKX27" s="87"/>
      <c r="AKY27" s="87"/>
      <c r="AKZ27" s="87"/>
      <c r="ALA27" s="87"/>
      <c r="ALB27" s="87"/>
      <c r="ALC27" s="87"/>
      <c r="ALD27" s="87"/>
      <c r="ALE27" s="87"/>
      <c r="ALF27" s="87"/>
      <c r="ALG27" s="87"/>
      <c r="ALH27" s="87"/>
      <c r="ALI27" s="87"/>
      <c r="ALJ27" s="87"/>
      <c r="ALK27" s="87"/>
      <c r="ALL27" s="87"/>
      <c r="ALM27" s="87"/>
      <c r="ALN27" s="87"/>
      <c r="ALO27" s="87"/>
      <c r="ALP27" s="87"/>
      <c r="ALQ27" s="87"/>
      <c r="ALR27" s="87"/>
      <c r="ALS27" s="87"/>
      <c r="ALT27" s="87"/>
      <c r="ALU27" s="87"/>
      <c r="ALV27" s="87"/>
      <c r="ALW27" s="87"/>
      <c r="ALX27" s="87"/>
      <c r="ALY27" s="87"/>
      <c r="ALZ27" s="87"/>
      <c r="AMA27" s="87"/>
      <c r="AMB27" s="87"/>
      <c r="AMC27" s="87"/>
      <c r="AMD27" s="87"/>
      <c r="AME27" s="87"/>
      <c r="AMF27" s="87"/>
      <c r="AMG27" s="87"/>
      <c r="AMH27" s="87"/>
      <c r="AMI27" s="87"/>
      <c r="AMJ27" s="87"/>
      <c r="AMK27" s="87"/>
      <c r="AML27" s="87"/>
      <c r="AMM27" s="87"/>
      <c r="AMN27" s="87"/>
      <c r="AMO27" s="87"/>
      <c r="AMP27" s="87"/>
      <c r="AMQ27" s="87"/>
      <c r="AMR27" s="87"/>
      <c r="AMS27" s="87"/>
      <c r="AMT27" s="87"/>
      <c r="AMU27" s="87"/>
      <c r="AMV27" s="87"/>
      <c r="AMW27" s="87"/>
      <c r="AMX27" s="87"/>
      <c r="AMY27" s="87"/>
      <c r="AMZ27" s="87"/>
      <c r="ANA27" s="87"/>
      <c r="ANB27" s="87"/>
      <c r="ANC27" s="87"/>
      <c r="AND27" s="87"/>
      <c r="ANE27" s="87"/>
      <c r="ANF27" s="87"/>
      <c r="ANG27" s="87"/>
      <c r="ANH27" s="87"/>
      <c r="ANI27" s="87"/>
      <c r="ANJ27" s="87"/>
      <c r="ANK27" s="87"/>
      <c r="ANL27" s="87"/>
      <c r="ANM27" s="87"/>
      <c r="ANN27" s="87"/>
      <c r="ANO27" s="87"/>
      <c r="ANP27" s="87"/>
      <c r="ANQ27" s="87"/>
      <c r="ANR27" s="87"/>
      <c r="ANS27" s="87"/>
      <c r="ANT27" s="87"/>
      <c r="ANU27" s="87"/>
      <c r="ANV27" s="87"/>
      <c r="ANW27" s="87"/>
      <c r="ANX27" s="87"/>
      <c r="ANY27" s="87"/>
      <c r="ANZ27" s="87"/>
      <c r="AOA27" s="87"/>
      <c r="AOB27" s="87"/>
      <c r="AOC27" s="87"/>
      <c r="AOD27" s="87"/>
      <c r="AOE27" s="87"/>
      <c r="AOF27" s="87"/>
      <c r="AOG27" s="87"/>
      <c r="AOH27" s="87"/>
      <c r="AOI27" s="87"/>
      <c r="AOJ27" s="87"/>
      <c r="AOK27" s="87"/>
      <c r="AOL27" s="87"/>
      <c r="AOM27" s="87"/>
      <c r="AON27" s="87"/>
      <c r="AOO27" s="87"/>
      <c r="AOP27" s="87"/>
      <c r="AOQ27" s="87"/>
      <c r="AOR27" s="87"/>
      <c r="AOS27" s="87"/>
      <c r="AOT27" s="87"/>
      <c r="AOU27" s="87"/>
      <c r="AOV27" s="87"/>
      <c r="AOW27" s="87"/>
      <c r="AOX27" s="87"/>
      <c r="AOY27" s="87"/>
      <c r="AOZ27" s="87"/>
      <c r="APA27" s="87"/>
      <c r="APB27" s="87"/>
      <c r="APC27" s="87"/>
      <c r="APD27" s="87"/>
      <c r="APE27" s="87"/>
      <c r="APF27" s="87"/>
      <c r="APG27" s="87"/>
      <c r="APH27" s="87"/>
      <c r="API27" s="87"/>
      <c r="APJ27" s="87"/>
      <c r="APK27" s="87"/>
      <c r="APL27" s="87"/>
      <c r="APM27" s="87"/>
      <c r="APN27" s="87"/>
      <c r="APO27" s="87"/>
      <c r="APP27" s="87"/>
      <c r="APQ27" s="87"/>
      <c r="APR27" s="87"/>
      <c r="APS27" s="87"/>
      <c r="APT27" s="87"/>
      <c r="APU27" s="87"/>
      <c r="APV27" s="87"/>
      <c r="APW27" s="87"/>
      <c r="APX27" s="87"/>
      <c r="APY27" s="87"/>
      <c r="APZ27" s="87"/>
      <c r="AQA27" s="87"/>
      <c r="AQB27" s="87"/>
      <c r="AQC27" s="87"/>
      <c r="AQD27" s="87"/>
      <c r="AQE27" s="87"/>
      <c r="AQF27" s="87"/>
      <c r="AQG27" s="87"/>
      <c r="AQH27" s="87"/>
      <c r="AQI27" s="87"/>
      <c r="AQJ27" s="87"/>
      <c r="AQK27" s="87"/>
      <c r="AQL27" s="87"/>
      <c r="AQM27" s="87"/>
      <c r="AQN27" s="87"/>
      <c r="AQO27" s="87"/>
      <c r="AQP27" s="87"/>
      <c r="AQQ27" s="87"/>
      <c r="AQR27" s="87"/>
      <c r="AQS27" s="87"/>
      <c r="AQT27" s="87"/>
      <c r="AQU27" s="87"/>
      <c r="AQV27" s="87"/>
      <c r="AQW27" s="87"/>
      <c r="AQX27" s="87"/>
      <c r="AQY27" s="87"/>
      <c r="AQZ27" s="87"/>
      <c r="ARA27" s="87"/>
      <c r="ARB27" s="87"/>
      <c r="ARC27" s="87"/>
      <c r="ARD27" s="87"/>
      <c r="ARE27" s="87"/>
      <c r="ARF27" s="87"/>
      <c r="ARG27" s="87"/>
      <c r="ARH27" s="87"/>
      <c r="ARI27" s="87"/>
      <c r="ARJ27" s="87"/>
      <c r="ARK27" s="87"/>
      <c r="ARL27" s="87"/>
      <c r="ARM27" s="87"/>
      <c r="ARN27" s="87"/>
      <c r="ARO27" s="87"/>
      <c r="ARP27" s="87"/>
      <c r="ARQ27" s="87"/>
      <c r="ARR27" s="87"/>
      <c r="ARS27" s="87"/>
      <c r="ART27" s="87"/>
      <c r="ARU27" s="87"/>
      <c r="ARV27" s="87"/>
      <c r="ARW27" s="87"/>
      <c r="ARX27" s="87"/>
      <c r="ARY27" s="87"/>
      <c r="ARZ27" s="87"/>
      <c r="ASA27" s="87"/>
      <c r="ASB27" s="87"/>
      <c r="ASC27" s="87"/>
      <c r="ASD27" s="87"/>
      <c r="ASE27" s="87"/>
      <c r="ASF27" s="87"/>
      <c r="ASG27" s="87"/>
      <c r="ASH27" s="87"/>
      <c r="ASI27" s="87"/>
      <c r="ASJ27" s="87"/>
      <c r="ASK27" s="87"/>
      <c r="ASL27" s="87"/>
      <c r="ASM27" s="87"/>
      <c r="ASN27" s="87"/>
      <c r="ASO27" s="87"/>
      <c r="ASP27" s="87"/>
      <c r="ASQ27" s="87"/>
      <c r="ASR27" s="87"/>
      <c r="ASS27" s="87"/>
      <c r="AST27" s="87"/>
      <c r="ASU27" s="87"/>
      <c r="ASV27" s="87"/>
      <c r="ASW27" s="87"/>
      <c r="ASX27" s="87"/>
      <c r="ASY27" s="87"/>
      <c r="ASZ27" s="87"/>
      <c r="ATA27" s="87"/>
      <c r="ATB27" s="87"/>
      <c r="ATC27" s="87"/>
      <c r="ATD27" s="87"/>
      <c r="ATE27" s="87"/>
      <c r="ATF27" s="87"/>
      <c r="ATG27" s="87"/>
      <c r="ATH27" s="87"/>
      <c r="ATI27" s="87"/>
      <c r="ATJ27" s="87"/>
      <c r="ATK27" s="87"/>
      <c r="ATL27" s="87"/>
      <c r="ATM27" s="87"/>
      <c r="ATN27" s="87"/>
      <c r="ATO27" s="87"/>
      <c r="ATP27" s="87"/>
      <c r="ATQ27" s="87"/>
      <c r="ATR27" s="87"/>
      <c r="ATS27" s="87"/>
      <c r="ATT27" s="87"/>
      <c r="ATU27" s="87"/>
      <c r="ATV27" s="87"/>
      <c r="ATW27" s="87"/>
      <c r="ATX27" s="87"/>
      <c r="ATY27" s="87"/>
      <c r="ATZ27" s="87"/>
      <c r="AUA27" s="87"/>
      <c r="AUB27" s="87"/>
      <c r="AUC27" s="87"/>
      <c r="AUD27" s="87"/>
      <c r="AUE27" s="87"/>
      <c r="AUF27" s="87"/>
      <c r="AUG27" s="87"/>
      <c r="AUH27" s="87"/>
      <c r="AUI27" s="87"/>
      <c r="AUJ27" s="87"/>
      <c r="AUK27" s="87"/>
      <c r="AUL27" s="87"/>
      <c r="AUM27" s="87"/>
      <c r="AUN27" s="87"/>
      <c r="AUO27" s="87"/>
      <c r="AUP27" s="87"/>
      <c r="AUQ27" s="87"/>
      <c r="AUR27" s="87"/>
      <c r="AUS27" s="87"/>
      <c r="AUT27" s="87"/>
      <c r="AUU27" s="87"/>
      <c r="AUV27" s="87"/>
      <c r="AUW27" s="87"/>
      <c r="AUX27" s="87"/>
      <c r="AUY27" s="87"/>
      <c r="AUZ27" s="87"/>
      <c r="AVA27" s="87"/>
      <c r="AVB27" s="87"/>
      <c r="AVC27" s="87"/>
      <c r="AVD27" s="87"/>
      <c r="AVE27" s="87"/>
      <c r="AVF27" s="87"/>
      <c r="AVG27" s="87"/>
      <c r="AVH27" s="87"/>
      <c r="AVI27" s="87"/>
      <c r="AVJ27" s="87"/>
      <c r="AVK27" s="87"/>
      <c r="AVL27" s="87"/>
      <c r="AVM27" s="87"/>
      <c r="AVN27" s="87"/>
      <c r="AVO27" s="87"/>
      <c r="AVP27" s="87"/>
      <c r="AVQ27" s="87"/>
      <c r="AVR27" s="87"/>
      <c r="AVS27" s="87"/>
      <c r="AVT27" s="87"/>
      <c r="AVU27" s="87"/>
      <c r="AVV27" s="87"/>
      <c r="AVW27" s="87"/>
      <c r="AVX27" s="87"/>
      <c r="AVY27" s="87"/>
      <c r="AVZ27" s="87"/>
      <c r="AWA27" s="87"/>
      <c r="AWB27" s="87"/>
      <c r="AWC27" s="87"/>
      <c r="AWD27" s="87"/>
      <c r="AWE27" s="87"/>
      <c r="AWF27" s="87"/>
      <c r="AWG27" s="87"/>
      <c r="AWH27" s="87"/>
      <c r="AWI27" s="87"/>
      <c r="AWJ27" s="87"/>
      <c r="AWK27" s="87"/>
      <c r="AWL27" s="87"/>
      <c r="AWM27" s="87"/>
      <c r="AWN27" s="87"/>
      <c r="AWO27" s="87"/>
      <c r="AWP27" s="87"/>
      <c r="AWQ27" s="87"/>
      <c r="AWR27" s="87"/>
      <c r="AWS27" s="87"/>
      <c r="AWT27" s="87"/>
      <c r="AWU27" s="87"/>
      <c r="AWV27" s="87"/>
      <c r="AWW27" s="87"/>
      <c r="AWX27" s="87"/>
      <c r="AWY27" s="87"/>
      <c r="AWZ27" s="87"/>
      <c r="AXA27" s="87"/>
      <c r="AXB27" s="87"/>
      <c r="AXC27" s="87"/>
      <c r="AXD27" s="87"/>
      <c r="AXE27" s="87"/>
      <c r="AXF27" s="87"/>
      <c r="AXG27" s="87"/>
      <c r="AXH27" s="87"/>
      <c r="AXI27" s="87"/>
      <c r="AXJ27" s="87"/>
      <c r="AXK27" s="87"/>
      <c r="AXL27" s="87"/>
      <c r="AXM27" s="87"/>
      <c r="AXN27" s="87"/>
      <c r="AXO27" s="87"/>
      <c r="AXP27" s="87"/>
      <c r="AXQ27" s="87"/>
      <c r="AXR27" s="87"/>
      <c r="AXS27" s="87"/>
      <c r="AXT27" s="87"/>
      <c r="AXU27" s="87"/>
      <c r="AXV27" s="87"/>
      <c r="AXW27" s="87"/>
      <c r="AXX27" s="87"/>
      <c r="AXY27" s="87"/>
      <c r="AXZ27" s="87"/>
      <c r="AYA27" s="87"/>
      <c r="AYB27" s="87"/>
      <c r="AYC27" s="87"/>
      <c r="AYD27" s="87"/>
      <c r="AYE27" s="87"/>
      <c r="AYF27" s="87"/>
      <c r="AYG27" s="87"/>
      <c r="AYH27" s="87"/>
      <c r="AYI27" s="87"/>
      <c r="AYJ27" s="87"/>
      <c r="AYK27" s="87"/>
      <c r="AYL27" s="87"/>
      <c r="AYM27" s="87"/>
      <c r="AYN27" s="87"/>
      <c r="AYO27" s="87"/>
      <c r="AYP27" s="87"/>
      <c r="AYQ27" s="87"/>
      <c r="AYR27" s="87"/>
      <c r="AYS27" s="87"/>
      <c r="AYT27" s="87"/>
      <c r="AYU27" s="87"/>
      <c r="AYV27" s="87"/>
      <c r="AYW27" s="87"/>
      <c r="AYX27" s="87"/>
      <c r="AYY27" s="87"/>
      <c r="AYZ27" s="87"/>
      <c r="AZA27" s="87"/>
      <c r="AZB27" s="87"/>
      <c r="AZC27" s="87"/>
      <c r="AZD27" s="87"/>
      <c r="AZE27" s="87"/>
      <c r="AZF27" s="87"/>
      <c r="AZG27" s="87"/>
      <c r="AZH27" s="87"/>
      <c r="AZI27" s="87"/>
      <c r="AZJ27" s="87"/>
      <c r="AZK27" s="87"/>
      <c r="AZL27" s="87"/>
      <c r="AZM27" s="87"/>
      <c r="AZN27" s="87"/>
      <c r="AZO27" s="87"/>
      <c r="AZP27" s="87"/>
      <c r="AZQ27" s="87"/>
      <c r="AZR27" s="87"/>
      <c r="AZS27" s="87"/>
      <c r="AZT27" s="87"/>
      <c r="AZU27" s="87"/>
      <c r="AZV27" s="87"/>
      <c r="AZW27" s="87"/>
      <c r="AZX27" s="87"/>
      <c r="AZY27" s="87"/>
      <c r="AZZ27" s="87"/>
      <c r="BAA27" s="87"/>
      <c r="BAB27" s="87"/>
      <c r="BAC27" s="87"/>
      <c r="BAD27" s="87"/>
      <c r="BAE27" s="87"/>
      <c r="BAF27" s="87"/>
      <c r="BAG27" s="87"/>
      <c r="BAH27" s="87"/>
      <c r="BAI27" s="87"/>
      <c r="BAJ27" s="87"/>
      <c r="BAK27" s="87"/>
      <c r="BAL27" s="87"/>
      <c r="BAM27" s="87"/>
      <c r="BAN27" s="87"/>
      <c r="BAO27" s="87"/>
      <c r="BAP27" s="87"/>
      <c r="BAQ27" s="87"/>
      <c r="BAR27" s="87"/>
      <c r="BAS27" s="87"/>
      <c r="BAT27" s="87"/>
      <c r="BAU27" s="87"/>
      <c r="BAV27" s="87"/>
      <c r="BAW27" s="87"/>
      <c r="BAX27" s="87"/>
      <c r="BAY27" s="87"/>
      <c r="BAZ27" s="87"/>
      <c r="BBA27" s="87"/>
      <c r="BBB27" s="87"/>
      <c r="BBC27" s="87"/>
      <c r="BBD27" s="87"/>
      <c r="BBE27" s="87"/>
      <c r="BBF27" s="87"/>
      <c r="BBG27" s="87"/>
      <c r="BBH27" s="87"/>
      <c r="BBI27" s="87"/>
      <c r="BBJ27" s="87"/>
      <c r="BBK27" s="87"/>
      <c r="BBL27" s="87"/>
      <c r="BBM27" s="87"/>
      <c r="BBN27" s="87"/>
      <c r="BBO27" s="87"/>
      <c r="BBP27" s="87"/>
      <c r="BBQ27" s="87"/>
      <c r="BBR27" s="87"/>
      <c r="BBS27" s="87"/>
      <c r="BBT27" s="87"/>
      <c r="BBU27" s="87"/>
      <c r="BBV27" s="87"/>
      <c r="BBW27" s="87"/>
      <c r="BBX27" s="87"/>
      <c r="BBY27" s="87"/>
      <c r="BBZ27" s="87"/>
      <c r="BCA27" s="87"/>
      <c r="BCB27" s="87"/>
      <c r="BCC27" s="87"/>
      <c r="BCD27" s="87"/>
      <c r="BCE27" s="87"/>
      <c r="BCF27" s="87"/>
      <c r="BCG27" s="87"/>
      <c r="BCH27" s="87"/>
      <c r="BCI27" s="87"/>
      <c r="BCJ27" s="87"/>
      <c r="BCK27" s="87"/>
      <c r="BCL27" s="87"/>
      <c r="BCM27" s="87"/>
      <c r="BCN27" s="87"/>
      <c r="BCO27" s="87"/>
      <c r="BCP27" s="87"/>
      <c r="BCQ27" s="87"/>
      <c r="BCR27" s="87"/>
      <c r="BCS27" s="87"/>
      <c r="BCT27" s="87"/>
      <c r="BCU27" s="87"/>
      <c r="BCV27" s="87"/>
      <c r="BCW27" s="87"/>
      <c r="BCX27" s="87"/>
      <c r="BCY27" s="87"/>
      <c r="BCZ27" s="87"/>
      <c r="BDA27" s="87"/>
      <c r="BDB27" s="87"/>
      <c r="BDC27" s="87"/>
      <c r="BDD27" s="87"/>
      <c r="BDE27" s="87"/>
      <c r="BDF27" s="87"/>
      <c r="BDG27" s="87"/>
      <c r="BDH27" s="87"/>
      <c r="BDI27" s="87"/>
      <c r="BDJ27" s="87"/>
      <c r="BDK27" s="87"/>
      <c r="BDL27" s="87"/>
      <c r="BDM27" s="87"/>
      <c r="BDN27" s="87"/>
      <c r="BDO27" s="87"/>
      <c r="BDP27" s="87"/>
      <c r="BDQ27" s="87"/>
      <c r="BDR27" s="87"/>
      <c r="BDS27" s="87"/>
      <c r="BDT27" s="87"/>
      <c r="BDU27" s="87"/>
      <c r="BDV27" s="87"/>
      <c r="BDW27" s="87"/>
      <c r="BDX27" s="87"/>
      <c r="BDY27" s="87"/>
      <c r="BDZ27" s="87"/>
      <c r="BEA27" s="87"/>
      <c r="BEB27" s="87"/>
      <c r="BEC27" s="87"/>
      <c r="BED27" s="87"/>
      <c r="BEE27" s="87"/>
      <c r="BEF27" s="87"/>
      <c r="BEG27" s="87"/>
      <c r="BEH27" s="87"/>
      <c r="BEI27" s="87"/>
      <c r="BEJ27" s="87"/>
      <c r="BEK27" s="87"/>
      <c r="BEL27" s="87"/>
      <c r="BEM27" s="87"/>
      <c r="BEN27" s="87"/>
      <c r="BEO27" s="87"/>
      <c r="BEP27" s="87"/>
      <c r="BEQ27" s="87"/>
      <c r="BER27" s="87"/>
      <c r="BES27" s="87"/>
      <c r="BET27" s="87"/>
      <c r="BEU27" s="87"/>
      <c r="BEV27" s="87"/>
      <c r="BEW27" s="87"/>
      <c r="BEX27" s="87"/>
      <c r="BEY27" s="87"/>
      <c r="BEZ27" s="87"/>
      <c r="BFA27" s="87"/>
      <c r="BFB27" s="87"/>
      <c r="BFC27" s="87"/>
      <c r="BFD27" s="87"/>
      <c r="BFE27" s="87"/>
      <c r="BFF27" s="87"/>
      <c r="BFG27" s="87"/>
      <c r="BFH27" s="87"/>
      <c r="BFI27" s="87"/>
      <c r="BFJ27" s="87"/>
      <c r="BFK27" s="87"/>
      <c r="BFL27" s="87"/>
      <c r="BFM27" s="87"/>
      <c r="BFN27" s="87"/>
      <c r="BFO27" s="87"/>
      <c r="BFP27" s="87"/>
      <c r="BFQ27" s="87"/>
      <c r="BFR27" s="87"/>
      <c r="BFS27" s="87"/>
      <c r="BFT27" s="87"/>
      <c r="BFU27" s="87"/>
      <c r="BFV27" s="87"/>
      <c r="BFW27" s="87"/>
      <c r="BFX27" s="87"/>
      <c r="BFY27" s="87"/>
      <c r="BFZ27" s="87"/>
      <c r="BGA27" s="87"/>
      <c r="BGB27" s="87"/>
      <c r="BGC27" s="87"/>
      <c r="BGD27" s="87"/>
      <c r="BGE27" s="87"/>
      <c r="BGF27" s="87"/>
      <c r="BGG27" s="87"/>
      <c r="BGH27" s="87"/>
      <c r="BGI27" s="87"/>
      <c r="BGJ27" s="87"/>
      <c r="BGK27" s="87"/>
      <c r="BGL27" s="87"/>
      <c r="BGM27" s="87"/>
      <c r="BGN27" s="87"/>
      <c r="BGO27" s="87"/>
      <c r="BGP27" s="87"/>
      <c r="BGQ27" s="87"/>
      <c r="BGR27" s="87"/>
      <c r="BGS27" s="87"/>
      <c r="BGT27" s="87"/>
      <c r="BGU27" s="87"/>
      <c r="BGV27" s="87"/>
      <c r="BGW27" s="87"/>
      <c r="BGX27" s="87"/>
      <c r="BGY27" s="87"/>
      <c r="BGZ27" s="87"/>
      <c r="BHA27" s="87"/>
      <c r="BHB27" s="87"/>
      <c r="BHC27" s="87"/>
      <c r="BHD27" s="87"/>
      <c r="BHE27" s="87"/>
      <c r="BHF27" s="87"/>
      <c r="BHG27" s="87"/>
      <c r="BHH27" s="87"/>
      <c r="BHI27" s="87"/>
      <c r="BHJ27" s="87"/>
      <c r="BHK27" s="87"/>
      <c r="BHL27" s="87"/>
      <c r="BHM27" s="87"/>
      <c r="BHN27" s="87"/>
      <c r="BHO27" s="87"/>
      <c r="BHP27" s="87"/>
      <c r="BHQ27" s="87"/>
      <c r="BHR27" s="87"/>
      <c r="BHS27" s="87"/>
      <c r="BHT27" s="87"/>
      <c r="BHU27" s="87"/>
      <c r="BHV27" s="87"/>
      <c r="BHW27" s="87"/>
      <c r="BHX27" s="87"/>
      <c r="BHY27" s="87"/>
      <c r="BHZ27" s="87"/>
      <c r="BIA27" s="87"/>
      <c r="BIB27" s="87"/>
      <c r="BIC27" s="87"/>
      <c r="BID27" s="87"/>
      <c r="BIE27" s="87"/>
      <c r="BIF27" s="87"/>
      <c r="BIG27" s="87"/>
      <c r="BIH27" s="87"/>
      <c r="BII27" s="87"/>
      <c r="BIJ27" s="87"/>
      <c r="BIK27" s="87"/>
      <c r="BIL27" s="87"/>
      <c r="BIM27" s="87"/>
      <c r="BIN27" s="87"/>
      <c r="BIO27" s="87"/>
      <c r="BIP27" s="87"/>
      <c r="BIQ27" s="87"/>
      <c r="BIR27" s="87"/>
      <c r="BIS27" s="87"/>
      <c r="BIT27" s="87"/>
      <c r="BIU27" s="87"/>
      <c r="BIV27" s="87"/>
      <c r="BIW27" s="87"/>
      <c r="BIX27" s="87"/>
      <c r="BIY27" s="87"/>
      <c r="BIZ27" s="87"/>
      <c r="BJA27" s="87"/>
      <c r="BJB27" s="87"/>
      <c r="BJC27" s="87"/>
      <c r="BJD27" s="87"/>
      <c r="BJE27" s="87"/>
      <c r="BJF27" s="87"/>
      <c r="BJG27" s="87"/>
      <c r="BJH27" s="87"/>
      <c r="BJI27" s="87"/>
      <c r="BJJ27" s="87"/>
      <c r="BJK27" s="87"/>
      <c r="BJL27" s="87"/>
      <c r="BJM27" s="87"/>
      <c r="BJN27" s="87"/>
      <c r="BJO27" s="87"/>
      <c r="BJP27" s="87"/>
      <c r="BJQ27" s="87"/>
      <c r="BJR27" s="87"/>
      <c r="BJS27" s="87"/>
      <c r="BJT27" s="87"/>
      <c r="BJU27" s="87"/>
      <c r="BJV27" s="87"/>
      <c r="BJW27" s="87"/>
      <c r="BJX27" s="87"/>
      <c r="BJY27" s="87"/>
      <c r="BJZ27" s="87"/>
      <c r="BKA27" s="87"/>
      <c r="BKB27" s="87"/>
      <c r="BKC27" s="87"/>
      <c r="BKD27" s="87"/>
      <c r="BKE27" s="87"/>
      <c r="BKF27" s="87"/>
      <c r="BKG27" s="87"/>
      <c r="BKH27" s="87"/>
      <c r="BKI27" s="87"/>
      <c r="BKJ27" s="87"/>
      <c r="BKK27" s="87"/>
      <c r="BKL27" s="87"/>
      <c r="BKM27" s="87"/>
      <c r="BKN27" s="87"/>
      <c r="BKO27" s="87"/>
      <c r="BKP27" s="87"/>
      <c r="BKQ27" s="87"/>
      <c r="BKR27" s="87"/>
      <c r="BKS27" s="87"/>
      <c r="BKT27" s="87"/>
      <c r="BKU27" s="87"/>
      <c r="BKV27" s="87"/>
      <c r="BKW27" s="87"/>
      <c r="BKX27" s="87"/>
      <c r="BKY27" s="87"/>
      <c r="BKZ27" s="87"/>
      <c r="BLA27" s="87"/>
      <c r="BLB27" s="87"/>
      <c r="BLC27" s="87"/>
      <c r="BLD27" s="87"/>
      <c r="BLE27" s="87"/>
      <c r="BLF27" s="87"/>
      <c r="BLG27" s="87"/>
      <c r="BLH27" s="87"/>
      <c r="BLI27" s="87"/>
      <c r="BLJ27" s="87"/>
      <c r="BLK27" s="87"/>
      <c r="BLL27" s="87"/>
      <c r="BLM27" s="87"/>
      <c r="BLN27" s="87"/>
      <c r="BLO27" s="87"/>
      <c r="BLP27" s="87"/>
      <c r="BLQ27" s="87"/>
      <c r="BLR27" s="87"/>
      <c r="BLS27" s="87"/>
      <c r="BLT27" s="87"/>
      <c r="BLU27" s="87"/>
      <c r="BLV27" s="87"/>
      <c r="BLW27" s="87"/>
      <c r="BLX27" s="87"/>
      <c r="BLY27" s="87"/>
      <c r="BLZ27" s="87"/>
      <c r="BMA27" s="87"/>
      <c r="BMB27" s="87"/>
      <c r="BMC27" s="87"/>
      <c r="BMD27" s="87"/>
      <c r="BME27" s="87"/>
      <c r="BMF27" s="87"/>
      <c r="BMG27" s="87"/>
      <c r="BMH27" s="87"/>
      <c r="BMI27" s="87"/>
      <c r="BMJ27" s="87"/>
      <c r="BMK27" s="87"/>
      <c r="BML27" s="87"/>
      <c r="BMM27" s="87"/>
      <c r="BMN27" s="87"/>
      <c r="BMO27" s="87"/>
      <c r="BMP27" s="87"/>
      <c r="BMQ27" s="87"/>
      <c r="BMR27" s="87"/>
      <c r="BMS27" s="87"/>
      <c r="BMT27" s="87"/>
      <c r="BMU27" s="87"/>
      <c r="BMV27" s="87"/>
      <c r="BMW27" s="87"/>
      <c r="BMX27" s="87"/>
      <c r="BMY27" s="87"/>
      <c r="BMZ27" s="87"/>
      <c r="BNA27" s="87"/>
      <c r="BNB27" s="87"/>
      <c r="BNC27" s="87"/>
      <c r="BND27" s="87"/>
      <c r="BNE27" s="87"/>
      <c r="BNF27" s="87"/>
      <c r="BNG27" s="87"/>
      <c r="BNH27" s="87"/>
      <c r="BNI27" s="87"/>
      <c r="BNJ27" s="87"/>
      <c r="BNK27" s="87"/>
      <c r="BNL27" s="87"/>
      <c r="BNM27" s="87"/>
      <c r="BNN27" s="87"/>
      <c r="BNO27" s="87"/>
      <c r="BNP27" s="87"/>
      <c r="BNQ27" s="87"/>
      <c r="BNR27" s="87"/>
      <c r="BNS27" s="87"/>
      <c r="BNT27" s="87"/>
      <c r="BNU27" s="87"/>
      <c r="BNV27" s="87"/>
      <c r="BNW27" s="87"/>
      <c r="BNX27" s="87"/>
      <c r="BNY27" s="87"/>
      <c r="BNZ27" s="87"/>
      <c r="BOA27" s="87"/>
      <c r="BOB27" s="87"/>
      <c r="BOC27" s="87"/>
      <c r="BOD27" s="87"/>
      <c r="BOE27" s="87"/>
      <c r="BOF27" s="87"/>
      <c r="BOG27" s="87"/>
      <c r="BOH27" s="87"/>
      <c r="BOI27" s="87"/>
      <c r="BOJ27" s="87"/>
      <c r="BOK27" s="87"/>
      <c r="BOL27" s="87"/>
      <c r="BOM27" s="87"/>
      <c r="BON27" s="87"/>
      <c r="BOO27" s="87"/>
      <c r="BOP27" s="87"/>
      <c r="BOQ27" s="87"/>
      <c r="BOR27" s="87"/>
      <c r="BOS27" s="87"/>
      <c r="BOT27" s="87"/>
      <c r="BOU27" s="87"/>
      <c r="BOV27" s="87"/>
      <c r="BOW27" s="87"/>
      <c r="BOX27" s="87"/>
      <c r="BOY27" s="87"/>
      <c r="BOZ27" s="87"/>
      <c r="BPA27" s="87"/>
      <c r="BPB27" s="87"/>
      <c r="BPC27" s="87"/>
      <c r="BPD27" s="87"/>
      <c r="BPE27" s="87"/>
      <c r="BPF27" s="87"/>
      <c r="BPG27" s="87"/>
      <c r="BPH27" s="87"/>
      <c r="BPI27" s="87"/>
      <c r="BPJ27" s="87"/>
      <c r="BPK27" s="87"/>
      <c r="BPL27" s="87"/>
      <c r="BPM27" s="87"/>
      <c r="BPN27" s="87"/>
      <c r="BPO27" s="87"/>
      <c r="BPP27" s="87"/>
      <c r="BPQ27" s="87"/>
      <c r="BPR27" s="87"/>
      <c r="BPS27" s="87"/>
      <c r="BPT27" s="87"/>
      <c r="BPU27" s="87"/>
      <c r="BPV27" s="87"/>
      <c r="BPW27" s="87"/>
      <c r="BPX27" s="87"/>
      <c r="BPY27" s="87"/>
      <c r="BPZ27" s="87"/>
      <c r="BQA27" s="87"/>
      <c r="BQB27" s="87"/>
      <c r="BQC27" s="87"/>
      <c r="BQD27" s="87"/>
      <c r="BQE27" s="87"/>
      <c r="BQF27" s="87"/>
      <c r="BQG27" s="87"/>
      <c r="BQH27" s="87"/>
      <c r="BQI27" s="87"/>
      <c r="BQJ27" s="87"/>
      <c r="BQK27" s="87"/>
      <c r="BQL27" s="87"/>
      <c r="BQM27" s="87"/>
      <c r="BQN27" s="87"/>
      <c r="BQO27" s="87"/>
      <c r="BQP27" s="87"/>
      <c r="BQQ27" s="87"/>
      <c r="BQR27" s="87"/>
      <c r="BQS27" s="87"/>
      <c r="BQT27" s="87"/>
      <c r="BQU27" s="87"/>
      <c r="BQV27" s="87"/>
      <c r="BQW27" s="87"/>
      <c r="BQX27" s="87"/>
      <c r="BQY27" s="87"/>
      <c r="BQZ27" s="87"/>
      <c r="BRA27" s="87"/>
      <c r="BRB27" s="87"/>
      <c r="BRC27" s="87"/>
      <c r="BRD27" s="87"/>
      <c r="BRE27" s="87"/>
      <c r="BRF27" s="87"/>
      <c r="BRG27" s="87"/>
      <c r="BRH27" s="87"/>
      <c r="BRI27" s="87"/>
      <c r="BRJ27" s="87"/>
      <c r="BRK27" s="87"/>
      <c r="BRL27" s="87"/>
      <c r="BRM27" s="87"/>
      <c r="BRN27" s="87"/>
      <c r="BRO27" s="87"/>
      <c r="BRP27" s="87"/>
      <c r="BRQ27" s="87"/>
      <c r="BRR27" s="87"/>
      <c r="BRS27" s="87"/>
      <c r="BRT27" s="87"/>
      <c r="BRU27" s="87"/>
      <c r="BRV27" s="87"/>
      <c r="BRW27" s="87"/>
      <c r="BRX27" s="87"/>
      <c r="BRY27" s="87"/>
      <c r="BRZ27" s="87"/>
      <c r="BSA27" s="87"/>
      <c r="BSB27" s="87"/>
      <c r="BSC27" s="87"/>
      <c r="BSD27" s="87"/>
      <c r="BSE27" s="87"/>
      <c r="BSF27" s="87"/>
      <c r="BSG27" s="87"/>
      <c r="BSH27" s="87"/>
      <c r="BSI27" s="87"/>
      <c r="BSJ27" s="87"/>
      <c r="BSK27" s="87"/>
      <c r="BSL27" s="87"/>
      <c r="BSM27" s="87"/>
      <c r="BSN27" s="87"/>
      <c r="BSO27" s="87"/>
      <c r="BSP27" s="87"/>
      <c r="BSQ27" s="87"/>
      <c r="BSR27" s="87"/>
      <c r="BSS27" s="87"/>
      <c r="BST27" s="87"/>
      <c r="BSU27" s="87"/>
      <c r="BSV27" s="87"/>
      <c r="BSW27" s="87"/>
      <c r="BSX27" s="87"/>
      <c r="BSY27" s="87"/>
      <c r="BSZ27" s="87"/>
      <c r="BTA27" s="87"/>
      <c r="BTB27" s="87"/>
      <c r="BTC27" s="87"/>
      <c r="BTD27" s="87"/>
      <c r="BTE27" s="87"/>
      <c r="BTF27" s="87"/>
      <c r="BTG27" s="87"/>
      <c r="BTH27" s="87"/>
      <c r="BTI27" s="87"/>
      <c r="BTJ27" s="87"/>
      <c r="BTK27" s="87"/>
      <c r="BTL27" s="87"/>
      <c r="BTM27" s="87"/>
      <c r="BTN27" s="87"/>
      <c r="BTO27" s="87"/>
      <c r="BTP27" s="87"/>
      <c r="BTQ27" s="87"/>
      <c r="BTR27" s="87"/>
      <c r="BTS27" s="87"/>
      <c r="BTT27" s="87"/>
      <c r="BTU27" s="87"/>
      <c r="BTV27" s="87"/>
      <c r="BTW27" s="87"/>
      <c r="BTX27" s="87"/>
      <c r="BTY27" s="87"/>
      <c r="BTZ27" s="87"/>
      <c r="BUA27" s="87"/>
      <c r="BUB27" s="87"/>
      <c r="BUC27" s="87"/>
      <c r="BUD27" s="87"/>
      <c r="BUE27" s="87"/>
      <c r="BUF27" s="87"/>
      <c r="BUG27" s="87"/>
      <c r="BUH27" s="87"/>
      <c r="BUI27" s="87"/>
      <c r="BUJ27" s="87"/>
      <c r="BUK27" s="87"/>
      <c r="BUL27" s="87"/>
      <c r="BUM27" s="87"/>
      <c r="BUN27" s="87"/>
      <c r="BUO27" s="87"/>
      <c r="BUP27" s="87"/>
      <c r="BUQ27" s="87"/>
      <c r="BUR27" s="87"/>
      <c r="BUS27" s="87"/>
      <c r="BUT27" s="87"/>
      <c r="BUU27" s="87"/>
      <c r="BUV27" s="87"/>
      <c r="BUW27" s="87"/>
      <c r="BUX27" s="87"/>
      <c r="BUY27" s="87"/>
      <c r="BUZ27" s="87"/>
      <c r="BVA27" s="87"/>
      <c r="BVB27" s="87"/>
      <c r="BVC27" s="87"/>
      <c r="BVD27" s="87"/>
      <c r="BVE27" s="87"/>
      <c r="BVF27" s="87"/>
      <c r="BVG27" s="87"/>
      <c r="BVH27" s="87"/>
      <c r="BVI27" s="87"/>
      <c r="BVJ27" s="87"/>
      <c r="BVK27" s="87"/>
      <c r="BVL27" s="87"/>
      <c r="BVM27" s="87"/>
      <c r="BVN27" s="87"/>
      <c r="BVO27" s="87"/>
      <c r="BVP27" s="87"/>
      <c r="BVQ27" s="87"/>
      <c r="BVR27" s="87"/>
      <c r="BVS27" s="87"/>
      <c r="BVT27" s="87"/>
      <c r="BVU27" s="87"/>
      <c r="BVV27" s="87"/>
      <c r="BVW27" s="87"/>
      <c r="BVX27" s="87"/>
      <c r="BVY27" s="87"/>
      <c r="BVZ27" s="87"/>
      <c r="BWA27" s="87"/>
      <c r="BWB27" s="87"/>
      <c r="BWC27" s="87"/>
      <c r="BWD27" s="87"/>
      <c r="BWE27" s="87"/>
      <c r="BWF27" s="87"/>
      <c r="BWG27" s="87"/>
      <c r="BWH27" s="87"/>
      <c r="BWI27" s="87"/>
      <c r="BWJ27" s="87"/>
      <c r="BWK27" s="87"/>
      <c r="BWL27" s="87"/>
      <c r="BWM27" s="87"/>
      <c r="BWN27" s="87"/>
      <c r="BWO27" s="87"/>
      <c r="BWP27" s="87"/>
      <c r="BWQ27" s="87"/>
      <c r="BWR27" s="87"/>
      <c r="BWS27" s="87"/>
      <c r="BWT27" s="87"/>
      <c r="BWU27" s="87"/>
      <c r="BWV27" s="87"/>
      <c r="BWW27" s="87"/>
      <c r="BWX27" s="87"/>
      <c r="BWY27" s="87"/>
      <c r="BWZ27" s="87"/>
      <c r="BXA27" s="87"/>
      <c r="BXB27" s="87"/>
      <c r="BXC27" s="87"/>
      <c r="BXD27" s="87"/>
      <c r="BXE27" s="87"/>
      <c r="BXF27" s="87"/>
      <c r="BXG27" s="87"/>
      <c r="BXH27" s="87"/>
      <c r="BXI27" s="87"/>
      <c r="BXJ27" s="87"/>
      <c r="BXK27" s="87"/>
      <c r="BXL27" s="87"/>
      <c r="BXM27" s="87"/>
      <c r="BXN27" s="87"/>
      <c r="BXO27" s="87"/>
      <c r="BXP27" s="87"/>
      <c r="BXQ27" s="87"/>
      <c r="BXR27" s="87"/>
      <c r="BXS27" s="87"/>
      <c r="BXT27" s="87"/>
      <c r="BXU27" s="87"/>
      <c r="BXV27" s="87"/>
      <c r="BXW27" s="87"/>
      <c r="BXX27" s="87"/>
      <c r="BXY27" s="87"/>
      <c r="BXZ27" s="87"/>
      <c r="BYA27" s="87"/>
      <c r="BYB27" s="87"/>
      <c r="BYC27" s="87"/>
      <c r="BYD27" s="87"/>
      <c r="BYE27" s="87"/>
      <c r="BYF27" s="87"/>
      <c r="BYG27" s="87"/>
      <c r="BYH27" s="87"/>
      <c r="BYI27" s="87"/>
      <c r="BYJ27" s="87"/>
      <c r="BYK27" s="87"/>
      <c r="BYL27" s="87"/>
      <c r="BYM27" s="87"/>
      <c r="BYN27" s="87"/>
      <c r="BYO27" s="87"/>
      <c r="BYP27" s="87"/>
      <c r="BYQ27" s="87"/>
      <c r="BYR27" s="87"/>
      <c r="BYS27" s="87"/>
      <c r="BYT27" s="87"/>
      <c r="BYU27" s="87"/>
      <c r="BYV27" s="87"/>
      <c r="BYW27" s="87"/>
      <c r="BYX27" s="87"/>
      <c r="BYY27" s="87"/>
      <c r="BYZ27" s="87"/>
      <c r="BZA27" s="87"/>
      <c r="BZB27" s="87"/>
      <c r="BZC27" s="87"/>
      <c r="BZD27" s="87"/>
      <c r="BZE27" s="87"/>
      <c r="BZF27" s="87"/>
      <c r="BZG27" s="87"/>
      <c r="BZH27" s="87"/>
      <c r="BZI27" s="87"/>
      <c r="BZJ27" s="87"/>
      <c r="BZK27" s="87"/>
      <c r="BZL27" s="87"/>
      <c r="BZM27" s="87"/>
      <c r="BZN27" s="87"/>
      <c r="BZO27" s="87"/>
      <c r="BZP27" s="87"/>
      <c r="BZQ27" s="87"/>
      <c r="BZR27" s="87"/>
      <c r="BZS27" s="87"/>
      <c r="BZT27" s="87"/>
      <c r="BZU27" s="87"/>
      <c r="BZV27" s="87"/>
      <c r="BZW27" s="87"/>
      <c r="BZX27" s="87"/>
      <c r="BZY27" s="87"/>
      <c r="BZZ27" s="87"/>
      <c r="CAA27" s="87"/>
      <c r="CAB27" s="87"/>
      <c r="CAC27" s="87"/>
      <c r="CAD27" s="87"/>
      <c r="CAE27" s="87"/>
      <c r="CAF27" s="87"/>
      <c r="CAG27" s="87"/>
      <c r="CAH27" s="87"/>
      <c r="CAI27" s="87"/>
      <c r="CAJ27" s="87"/>
      <c r="CAK27" s="87"/>
      <c r="CAL27" s="87"/>
      <c r="CAM27" s="87"/>
      <c r="CAN27" s="87"/>
      <c r="CAO27" s="87"/>
      <c r="CAP27" s="87"/>
      <c r="CAQ27" s="87"/>
      <c r="CAR27" s="87"/>
      <c r="CAS27" s="87"/>
      <c r="CAT27" s="87"/>
      <c r="CAU27" s="87"/>
      <c r="CAV27" s="87"/>
      <c r="CAW27" s="87"/>
      <c r="CAX27" s="87"/>
      <c r="CAY27" s="87"/>
      <c r="CAZ27" s="87"/>
      <c r="CBA27" s="87"/>
      <c r="CBB27" s="87"/>
      <c r="CBC27" s="87"/>
      <c r="CBD27" s="87"/>
      <c r="CBE27" s="87"/>
      <c r="CBF27" s="87"/>
      <c r="CBG27" s="87"/>
      <c r="CBH27" s="87"/>
      <c r="CBI27" s="87"/>
      <c r="CBJ27" s="87"/>
      <c r="CBK27" s="87"/>
      <c r="CBL27" s="87"/>
      <c r="CBM27" s="87"/>
      <c r="CBN27" s="87"/>
      <c r="CBO27" s="87"/>
      <c r="CBP27" s="87"/>
      <c r="CBQ27" s="87"/>
      <c r="CBR27" s="87"/>
      <c r="CBS27" s="87"/>
      <c r="CBT27" s="87"/>
      <c r="CBU27" s="87"/>
      <c r="CBV27" s="87"/>
      <c r="CBW27" s="87"/>
      <c r="CBX27" s="87"/>
      <c r="CBY27" s="87"/>
      <c r="CBZ27" s="87"/>
      <c r="CCA27" s="87"/>
      <c r="CCB27" s="87"/>
      <c r="CCC27" s="87"/>
      <c r="CCD27" s="87"/>
      <c r="CCE27" s="87"/>
      <c r="CCF27" s="87"/>
      <c r="CCG27" s="87"/>
      <c r="CCH27" s="87"/>
      <c r="CCI27" s="87"/>
      <c r="CCJ27" s="87"/>
      <c r="CCK27" s="87"/>
      <c r="CCL27" s="87"/>
      <c r="CCM27" s="87"/>
      <c r="CCN27" s="87"/>
      <c r="CCO27" s="87"/>
      <c r="CCP27" s="87"/>
      <c r="CCQ27" s="87"/>
      <c r="CCR27" s="87"/>
      <c r="CCS27" s="87"/>
      <c r="CCT27" s="87"/>
      <c r="CCU27" s="87"/>
      <c r="CCV27" s="87"/>
      <c r="CCW27" s="87"/>
      <c r="CCX27" s="87"/>
      <c r="CCY27" s="87"/>
      <c r="CCZ27" s="87"/>
      <c r="CDA27" s="87"/>
      <c r="CDB27" s="87"/>
      <c r="CDC27" s="87"/>
      <c r="CDD27" s="87"/>
      <c r="CDE27" s="87"/>
      <c r="CDF27" s="87"/>
      <c r="CDG27" s="87"/>
      <c r="CDH27" s="87"/>
      <c r="CDI27" s="87"/>
      <c r="CDJ27" s="87"/>
      <c r="CDK27" s="87"/>
      <c r="CDL27" s="87"/>
      <c r="CDM27" s="87"/>
      <c r="CDN27" s="87"/>
      <c r="CDO27" s="87"/>
      <c r="CDP27" s="87"/>
      <c r="CDQ27" s="87"/>
      <c r="CDR27" s="87"/>
      <c r="CDS27" s="87"/>
      <c r="CDT27" s="87"/>
      <c r="CDU27" s="87"/>
      <c r="CDV27" s="87"/>
      <c r="CDW27" s="87"/>
      <c r="CDX27" s="87"/>
      <c r="CDY27" s="87"/>
      <c r="CDZ27" s="87"/>
      <c r="CEA27" s="87"/>
      <c r="CEB27" s="87"/>
      <c r="CEC27" s="87"/>
      <c r="CED27" s="87"/>
      <c r="CEE27" s="87"/>
      <c r="CEF27" s="87"/>
      <c r="CEG27" s="87"/>
      <c r="CEH27" s="87"/>
      <c r="CEI27" s="87"/>
      <c r="CEJ27" s="87"/>
      <c r="CEK27" s="87"/>
      <c r="CEL27" s="87"/>
      <c r="CEM27" s="87"/>
      <c r="CEN27" s="87"/>
      <c r="CEO27" s="87"/>
      <c r="CEP27" s="87"/>
      <c r="CEQ27" s="87"/>
      <c r="CER27" s="87"/>
      <c r="CES27" s="87"/>
      <c r="CET27" s="87"/>
      <c r="CEU27" s="87"/>
      <c r="CEV27" s="87"/>
      <c r="CEW27" s="87"/>
      <c r="CEX27" s="87"/>
      <c r="CEY27" s="87"/>
      <c r="CEZ27" s="87"/>
      <c r="CFA27" s="87"/>
      <c r="CFB27" s="87"/>
      <c r="CFC27" s="87"/>
      <c r="CFD27" s="87"/>
      <c r="CFE27" s="87"/>
      <c r="CFF27" s="87"/>
      <c r="CFG27" s="87"/>
      <c r="CFH27" s="87"/>
      <c r="CFI27" s="87"/>
      <c r="CFJ27" s="87"/>
      <c r="CFK27" s="87"/>
      <c r="CFL27" s="87"/>
      <c r="CFM27" s="87"/>
      <c r="CFN27" s="87"/>
      <c r="CFO27" s="87"/>
      <c r="CFP27" s="87"/>
      <c r="CFQ27" s="87"/>
      <c r="CFR27" s="87"/>
      <c r="CFS27" s="87"/>
      <c r="CFT27" s="87"/>
      <c r="CFU27" s="87"/>
      <c r="CFV27" s="87"/>
      <c r="CFW27" s="87"/>
      <c r="CFX27" s="87"/>
      <c r="CFY27" s="87"/>
      <c r="CFZ27" s="87"/>
      <c r="CGA27" s="87"/>
      <c r="CGB27" s="87"/>
      <c r="CGC27" s="87"/>
      <c r="CGD27" s="87"/>
      <c r="CGE27" s="87"/>
      <c r="CGF27" s="87"/>
      <c r="CGG27" s="87"/>
      <c r="CGH27" s="87"/>
      <c r="CGI27" s="87"/>
      <c r="CGJ27" s="87"/>
      <c r="CGK27" s="87"/>
      <c r="CGL27" s="87"/>
      <c r="CGM27" s="87"/>
      <c r="CGN27" s="87"/>
      <c r="CGO27" s="87"/>
      <c r="CGP27" s="87"/>
      <c r="CGQ27" s="87"/>
      <c r="CGR27" s="87"/>
      <c r="CGS27" s="87"/>
      <c r="CGT27" s="87"/>
      <c r="CGU27" s="87"/>
      <c r="CGV27" s="87"/>
      <c r="CGW27" s="87"/>
      <c r="CGX27" s="87"/>
      <c r="CGY27" s="87"/>
      <c r="CGZ27" s="87"/>
      <c r="CHA27" s="87"/>
      <c r="CHB27" s="87"/>
      <c r="CHC27" s="87"/>
      <c r="CHD27" s="87"/>
      <c r="CHE27" s="87"/>
      <c r="CHF27" s="87"/>
      <c r="CHG27" s="87"/>
      <c r="CHH27" s="87"/>
      <c r="CHI27" s="87"/>
      <c r="CHJ27" s="87"/>
      <c r="CHK27" s="87"/>
      <c r="CHL27" s="87"/>
      <c r="CHM27" s="87"/>
      <c r="CHN27" s="87"/>
      <c r="CHO27" s="87"/>
      <c r="CHP27" s="87"/>
      <c r="CHQ27" s="87"/>
      <c r="CHR27" s="87"/>
      <c r="CHS27" s="87"/>
      <c r="CHT27" s="87"/>
      <c r="CHU27" s="87"/>
      <c r="CHV27" s="87"/>
      <c r="CHW27" s="87"/>
      <c r="CHX27" s="87"/>
      <c r="CHY27" s="87"/>
      <c r="CHZ27" s="87"/>
      <c r="CIA27" s="87"/>
      <c r="CIB27" s="87"/>
      <c r="CIC27" s="87"/>
      <c r="CID27" s="87"/>
      <c r="CIE27" s="87"/>
      <c r="CIF27" s="87"/>
      <c r="CIG27" s="87"/>
      <c r="CIH27" s="87"/>
      <c r="CII27" s="87"/>
      <c r="CIJ27" s="87"/>
      <c r="CIK27" s="87"/>
      <c r="CIL27" s="87"/>
      <c r="CIM27" s="87"/>
      <c r="CIN27" s="87"/>
      <c r="CIO27" s="87"/>
      <c r="CIP27" s="87"/>
      <c r="CIQ27" s="87"/>
      <c r="CIR27" s="87"/>
      <c r="CIS27" s="87"/>
      <c r="CIT27" s="87"/>
      <c r="CIU27" s="87"/>
      <c r="CIV27" s="87"/>
      <c r="CIW27" s="87"/>
      <c r="CIX27" s="87"/>
      <c r="CIY27" s="87"/>
      <c r="CIZ27" s="87"/>
      <c r="CJA27" s="87"/>
      <c r="CJB27" s="87"/>
      <c r="CJC27" s="87"/>
      <c r="CJD27" s="87"/>
      <c r="CJE27" s="87"/>
      <c r="CJF27" s="87"/>
      <c r="CJG27" s="87"/>
      <c r="CJH27" s="87"/>
      <c r="CJI27" s="87"/>
      <c r="CJJ27" s="87"/>
      <c r="CJK27" s="87"/>
      <c r="CJL27" s="87"/>
      <c r="CJM27" s="87"/>
      <c r="CJN27" s="87"/>
      <c r="CJO27" s="87"/>
      <c r="CJP27" s="87"/>
      <c r="CJQ27" s="87"/>
      <c r="CJR27" s="87"/>
      <c r="CJS27" s="87"/>
      <c r="CJT27" s="87"/>
      <c r="CJU27" s="87"/>
      <c r="CJV27" s="87"/>
      <c r="CJW27" s="87"/>
      <c r="CJX27" s="87"/>
      <c r="CJY27" s="87"/>
      <c r="CJZ27" s="87"/>
      <c r="CKA27" s="87"/>
      <c r="CKB27" s="87"/>
      <c r="CKC27" s="87"/>
      <c r="CKD27" s="87"/>
      <c r="CKE27" s="87"/>
      <c r="CKF27" s="87"/>
      <c r="CKG27" s="87"/>
      <c r="CKH27" s="87"/>
      <c r="CKI27" s="87"/>
      <c r="CKJ27" s="87"/>
      <c r="CKK27" s="87"/>
      <c r="CKL27" s="87"/>
      <c r="CKM27" s="87"/>
      <c r="CKN27" s="87"/>
      <c r="CKO27" s="87"/>
      <c r="CKP27" s="87"/>
      <c r="CKQ27" s="87"/>
      <c r="CKR27" s="87"/>
      <c r="CKS27" s="87"/>
      <c r="CKT27" s="87"/>
      <c r="CKU27" s="87"/>
      <c r="CKV27" s="87"/>
      <c r="CKW27" s="87"/>
      <c r="CKX27" s="87"/>
      <c r="CKY27" s="87"/>
      <c r="CKZ27" s="87"/>
      <c r="CLA27" s="87"/>
      <c r="CLB27" s="87"/>
      <c r="CLC27" s="87"/>
      <c r="CLD27" s="87"/>
      <c r="CLE27" s="87"/>
      <c r="CLF27" s="87"/>
      <c r="CLG27" s="87"/>
      <c r="CLH27" s="87"/>
      <c r="CLI27" s="87"/>
      <c r="CLJ27" s="87"/>
      <c r="CLK27" s="87"/>
      <c r="CLL27" s="87"/>
      <c r="CLM27" s="87"/>
      <c r="CLN27" s="87"/>
      <c r="CLO27" s="87"/>
      <c r="CLP27" s="87"/>
      <c r="CLQ27" s="87"/>
      <c r="CLR27" s="87"/>
      <c r="CLS27" s="87"/>
      <c r="CLT27" s="87"/>
      <c r="CLU27" s="87"/>
      <c r="CLV27" s="87"/>
      <c r="CLW27" s="87"/>
      <c r="CLX27" s="87"/>
      <c r="CLY27" s="87"/>
      <c r="CLZ27" s="87"/>
      <c r="CMA27" s="87"/>
      <c r="CMB27" s="87"/>
      <c r="CMC27" s="87"/>
      <c r="CMD27" s="87"/>
      <c r="CME27" s="87"/>
      <c r="CMF27" s="87"/>
      <c r="CMG27" s="87"/>
      <c r="CMH27" s="87"/>
      <c r="CMI27" s="87"/>
      <c r="CMJ27" s="87"/>
      <c r="CMK27" s="87"/>
      <c r="CML27" s="87"/>
      <c r="CMM27" s="87"/>
      <c r="CMN27" s="87"/>
      <c r="CMO27" s="87"/>
      <c r="CMP27" s="87"/>
      <c r="CMQ27" s="87"/>
      <c r="CMR27" s="87"/>
      <c r="CMS27" s="87"/>
      <c r="CMT27" s="87"/>
      <c r="CMU27" s="87"/>
      <c r="CMV27" s="87"/>
      <c r="CMW27" s="87"/>
      <c r="CMX27" s="87"/>
      <c r="CMY27" s="87"/>
      <c r="CMZ27" s="87"/>
      <c r="CNA27" s="87"/>
      <c r="CNB27" s="87"/>
      <c r="CNC27" s="87"/>
      <c r="CND27" s="87"/>
      <c r="CNE27" s="87"/>
      <c r="CNF27" s="87"/>
      <c r="CNG27" s="87"/>
      <c r="CNH27" s="87"/>
      <c r="CNI27" s="87"/>
      <c r="CNJ27" s="87"/>
      <c r="CNK27" s="87"/>
      <c r="CNL27" s="87"/>
      <c r="CNM27" s="87"/>
      <c r="CNN27" s="87"/>
      <c r="CNO27" s="87"/>
      <c r="CNP27" s="87"/>
      <c r="CNQ27" s="87"/>
      <c r="CNR27" s="87"/>
      <c r="CNS27" s="87"/>
      <c r="CNT27" s="87"/>
      <c r="CNU27" s="87"/>
      <c r="CNV27" s="87"/>
      <c r="CNW27" s="87"/>
      <c r="CNX27" s="87"/>
      <c r="CNY27" s="87"/>
      <c r="CNZ27" s="87"/>
      <c r="COA27" s="87"/>
      <c r="COB27" s="87"/>
      <c r="COC27" s="87"/>
      <c r="COD27" s="87"/>
      <c r="COE27" s="87"/>
      <c r="COF27" s="87"/>
      <c r="COG27" s="87"/>
      <c r="COH27" s="87"/>
      <c r="COI27" s="87"/>
      <c r="COJ27" s="87"/>
      <c r="COK27" s="87"/>
      <c r="COL27" s="87"/>
      <c r="COM27" s="87"/>
      <c r="CON27" s="87"/>
      <c r="COO27" s="87"/>
      <c r="COP27" s="87"/>
      <c r="COQ27" s="87"/>
      <c r="COR27" s="87"/>
      <c r="COS27" s="87"/>
      <c r="COT27" s="87"/>
      <c r="COU27" s="87"/>
      <c r="COV27" s="87"/>
      <c r="COW27" s="87"/>
      <c r="COX27" s="87"/>
      <c r="COY27" s="87"/>
      <c r="COZ27" s="87"/>
      <c r="CPA27" s="87"/>
      <c r="CPB27" s="87"/>
      <c r="CPC27" s="87"/>
      <c r="CPD27" s="87"/>
      <c r="CPE27" s="87"/>
      <c r="CPF27" s="87"/>
      <c r="CPG27" s="87"/>
      <c r="CPH27" s="87"/>
      <c r="CPI27" s="87"/>
      <c r="CPJ27" s="87"/>
      <c r="CPK27" s="87"/>
      <c r="CPL27" s="87"/>
      <c r="CPM27" s="87"/>
      <c r="CPN27" s="87"/>
      <c r="CPO27" s="87"/>
      <c r="CPP27" s="87"/>
      <c r="CPQ27" s="87"/>
      <c r="CPR27" s="87"/>
      <c r="CPS27" s="87"/>
      <c r="CPT27" s="87"/>
      <c r="CPU27" s="87"/>
      <c r="CPV27" s="87"/>
      <c r="CPW27" s="87"/>
      <c r="CPX27" s="87"/>
      <c r="CPY27" s="87"/>
      <c r="CPZ27" s="87"/>
      <c r="CQA27" s="87"/>
      <c r="CQB27" s="87"/>
      <c r="CQC27" s="87"/>
      <c r="CQD27" s="87"/>
      <c r="CQE27" s="87"/>
      <c r="CQF27" s="87"/>
      <c r="CQG27" s="87"/>
      <c r="CQH27" s="87"/>
      <c r="CQI27" s="87"/>
      <c r="CQJ27" s="87"/>
      <c r="CQK27" s="87"/>
      <c r="CQL27" s="87"/>
      <c r="CQM27" s="87"/>
      <c r="CQN27" s="87"/>
      <c r="CQO27" s="87"/>
      <c r="CQP27" s="87"/>
      <c r="CQQ27" s="87"/>
      <c r="CQR27" s="87"/>
      <c r="CQS27" s="87"/>
      <c r="CQT27" s="87"/>
      <c r="CQU27" s="87"/>
      <c r="CQV27" s="87"/>
      <c r="CQW27" s="87"/>
      <c r="CQX27" s="87"/>
      <c r="CQY27" s="87"/>
      <c r="CQZ27" s="87"/>
      <c r="CRA27" s="87"/>
      <c r="CRB27" s="87"/>
      <c r="CRC27" s="87"/>
      <c r="CRD27" s="87"/>
      <c r="CRE27" s="87"/>
      <c r="CRF27" s="87"/>
      <c r="CRG27" s="87"/>
      <c r="CRH27" s="87"/>
      <c r="CRI27" s="87"/>
      <c r="CRJ27" s="87"/>
      <c r="CRK27" s="87"/>
      <c r="CRL27" s="87"/>
      <c r="CRM27" s="87"/>
      <c r="CRN27" s="87"/>
      <c r="CRO27" s="87"/>
      <c r="CRP27" s="87"/>
      <c r="CRQ27" s="87"/>
      <c r="CRR27" s="87"/>
      <c r="CRS27" s="87"/>
      <c r="CRT27" s="87"/>
      <c r="CRU27" s="87"/>
      <c r="CRV27" s="87"/>
      <c r="CRW27" s="87"/>
      <c r="CRX27" s="87"/>
      <c r="CRY27" s="87"/>
      <c r="CRZ27" s="87"/>
      <c r="CSA27" s="87"/>
      <c r="CSB27" s="87"/>
      <c r="CSC27" s="87"/>
      <c r="CSD27" s="87"/>
      <c r="CSE27" s="87"/>
      <c r="CSF27" s="87"/>
      <c r="CSG27" s="87"/>
      <c r="CSH27" s="87"/>
      <c r="CSI27" s="87"/>
      <c r="CSJ27" s="87"/>
      <c r="CSK27" s="87"/>
      <c r="CSL27" s="87"/>
      <c r="CSM27" s="87"/>
      <c r="CSN27" s="87"/>
      <c r="CSO27" s="87"/>
      <c r="CSP27" s="87"/>
      <c r="CSQ27" s="87"/>
      <c r="CSR27" s="87"/>
      <c r="CSS27" s="87"/>
      <c r="CST27" s="87"/>
      <c r="CSU27" s="87"/>
      <c r="CSV27" s="87"/>
      <c r="CSW27" s="87"/>
      <c r="CSX27" s="87"/>
      <c r="CSY27" s="87"/>
      <c r="CSZ27" s="87"/>
      <c r="CTA27" s="87"/>
      <c r="CTB27" s="87"/>
      <c r="CTC27" s="87"/>
      <c r="CTD27" s="87"/>
      <c r="CTE27" s="87"/>
      <c r="CTF27" s="87"/>
      <c r="CTG27" s="87"/>
      <c r="CTH27" s="87"/>
      <c r="CTI27" s="87"/>
      <c r="CTJ27" s="87"/>
      <c r="CTK27" s="87"/>
      <c r="CTL27" s="87"/>
      <c r="CTM27" s="87"/>
      <c r="CTN27" s="87"/>
      <c r="CTO27" s="87"/>
      <c r="CTP27" s="87"/>
      <c r="CTQ27" s="87"/>
      <c r="CTR27" s="87"/>
      <c r="CTS27" s="87"/>
      <c r="CTT27" s="87"/>
      <c r="CTU27" s="87"/>
      <c r="CTV27" s="87"/>
      <c r="CTW27" s="87"/>
      <c r="CTX27" s="87"/>
      <c r="CTY27" s="87"/>
      <c r="CTZ27" s="87"/>
      <c r="CUA27" s="87"/>
      <c r="CUB27" s="87"/>
      <c r="CUC27" s="87"/>
      <c r="CUD27" s="87"/>
      <c r="CUE27" s="87"/>
      <c r="CUF27" s="87"/>
      <c r="CUG27" s="87"/>
      <c r="CUH27" s="87"/>
      <c r="CUI27" s="87"/>
      <c r="CUJ27" s="87"/>
      <c r="CUK27" s="87"/>
      <c r="CUL27" s="87"/>
      <c r="CUM27" s="87"/>
      <c r="CUN27" s="87"/>
      <c r="CUO27" s="87"/>
      <c r="CUP27" s="87"/>
      <c r="CUQ27" s="87"/>
      <c r="CUR27" s="87"/>
      <c r="CUS27" s="87"/>
      <c r="CUT27" s="87"/>
      <c r="CUU27" s="87"/>
      <c r="CUV27" s="87"/>
      <c r="CUW27" s="87"/>
      <c r="CUX27" s="87"/>
      <c r="CUY27" s="87"/>
      <c r="CUZ27" s="87"/>
      <c r="CVA27" s="87"/>
      <c r="CVB27" s="87"/>
      <c r="CVC27" s="87"/>
      <c r="CVD27" s="87"/>
      <c r="CVE27" s="87"/>
      <c r="CVF27" s="87"/>
      <c r="CVG27" s="87"/>
      <c r="CVH27" s="87"/>
      <c r="CVI27" s="87"/>
      <c r="CVJ27" s="87"/>
      <c r="CVK27" s="87"/>
      <c r="CVL27" s="87"/>
      <c r="CVM27" s="87"/>
      <c r="CVN27" s="87"/>
      <c r="CVO27" s="87"/>
      <c r="CVP27" s="87"/>
      <c r="CVQ27" s="87"/>
      <c r="CVR27" s="87"/>
      <c r="CVS27" s="87"/>
      <c r="CVT27" s="87"/>
      <c r="CVU27" s="87"/>
      <c r="CVV27" s="87"/>
      <c r="CVW27" s="87"/>
      <c r="CVX27" s="87"/>
      <c r="CVY27" s="87"/>
      <c r="CVZ27" s="87"/>
      <c r="CWA27" s="87"/>
      <c r="CWB27" s="87"/>
      <c r="CWC27" s="87"/>
      <c r="CWD27" s="87"/>
      <c r="CWE27" s="87"/>
      <c r="CWF27" s="87"/>
      <c r="CWG27" s="87"/>
      <c r="CWH27" s="87"/>
      <c r="CWI27" s="87"/>
      <c r="CWJ27" s="87"/>
      <c r="CWK27" s="87"/>
      <c r="CWL27" s="87"/>
      <c r="CWM27" s="87"/>
      <c r="CWN27" s="87"/>
      <c r="CWO27" s="87"/>
      <c r="CWP27" s="87"/>
      <c r="CWQ27" s="87"/>
      <c r="CWR27" s="87"/>
      <c r="CWS27" s="87"/>
      <c r="CWT27" s="87"/>
      <c r="CWU27" s="87"/>
      <c r="CWV27" s="87"/>
      <c r="CWW27" s="87"/>
      <c r="CWX27" s="87"/>
      <c r="CWY27" s="87"/>
      <c r="CWZ27" s="87"/>
      <c r="CXA27" s="87"/>
      <c r="CXB27" s="87"/>
      <c r="CXC27" s="87"/>
      <c r="CXD27" s="87"/>
      <c r="CXE27" s="87"/>
      <c r="CXF27" s="87"/>
      <c r="CXG27" s="87"/>
      <c r="CXH27" s="87"/>
      <c r="CXI27" s="87"/>
      <c r="CXJ27" s="87"/>
      <c r="CXK27" s="87"/>
      <c r="CXL27" s="87"/>
      <c r="CXM27" s="87"/>
      <c r="CXN27" s="87"/>
      <c r="CXO27" s="87"/>
      <c r="CXP27" s="87"/>
      <c r="CXQ27" s="87"/>
      <c r="CXR27" s="87"/>
      <c r="CXS27" s="87"/>
      <c r="CXT27" s="87"/>
      <c r="CXU27" s="87"/>
      <c r="CXV27" s="87"/>
      <c r="CXW27" s="87"/>
      <c r="CXX27" s="87"/>
      <c r="CXY27" s="87"/>
      <c r="CXZ27" s="87"/>
      <c r="CYA27" s="87"/>
      <c r="CYB27" s="87"/>
      <c r="CYC27" s="87"/>
      <c r="CYD27" s="87"/>
      <c r="CYE27" s="87"/>
      <c r="CYF27" s="87"/>
      <c r="CYG27" s="87"/>
      <c r="CYH27" s="87"/>
      <c r="CYI27" s="87"/>
      <c r="CYJ27" s="87"/>
      <c r="CYK27" s="87"/>
      <c r="CYL27" s="87"/>
      <c r="CYM27" s="87"/>
      <c r="CYN27" s="87"/>
      <c r="CYO27" s="87"/>
      <c r="CYP27" s="87"/>
      <c r="CYQ27" s="87"/>
      <c r="CYR27" s="87"/>
      <c r="CYS27" s="87"/>
      <c r="CYT27" s="87"/>
      <c r="CYU27" s="87"/>
      <c r="CYV27" s="87"/>
      <c r="CYW27" s="87"/>
      <c r="CYX27" s="87"/>
      <c r="CYY27" s="87"/>
      <c r="CYZ27" s="87"/>
      <c r="CZA27" s="87"/>
      <c r="CZB27" s="87"/>
      <c r="CZC27" s="87"/>
      <c r="CZD27" s="87"/>
      <c r="CZE27" s="87"/>
      <c r="CZF27" s="87"/>
      <c r="CZG27" s="87"/>
      <c r="CZH27" s="87"/>
      <c r="CZI27" s="87"/>
      <c r="CZJ27" s="87"/>
      <c r="CZK27" s="87"/>
      <c r="CZL27" s="87"/>
      <c r="CZM27" s="87"/>
      <c r="CZN27" s="87"/>
      <c r="CZO27" s="87"/>
      <c r="CZP27" s="87"/>
      <c r="CZQ27" s="87"/>
      <c r="CZR27" s="87"/>
      <c r="CZS27" s="87"/>
      <c r="CZT27" s="87"/>
      <c r="CZU27" s="87"/>
      <c r="CZV27" s="87"/>
      <c r="CZW27" s="87"/>
      <c r="CZX27" s="87"/>
      <c r="CZY27" s="87"/>
      <c r="CZZ27" s="87"/>
      <c r="DAA27" s="87"/>
      <c r="DAB27" s="87"/>
      <c r="DAC27" s="87"/>
      <c r="DAD27" s="87"/>
      <c r="DAE27" s="87"/>
      <c r="DAF27" s="87"/>
      <c r="DAG27" s="87"/>
      <c r="DAH27" s="87"/>
      <c r="DAI27" s="87"/>
      <c r="DAJ27" s="87"/>
      <c r="DAK27" s="87"/>
      <c r="DAL27" s="87"/>
      <c r="DAM27" s="87"/>
      <c r="DAN27" s="87"/>
      <c r="DAO27" s="87"/>
      <c r="DAP27" s="87"/>
      <c r="DAQ27" s="87"/>
      <c r="DAR27" s="87"/>
      <c r="DAS27" s="87"/>
      <c r="DAT27" s="87"/>
      <c r="DAU27" s="87"/>
      <c r="DAV27" s="87"/>
      <c r="DAW27" s="87"/>
      <c r="DAX27" s="87"/>
      <c r="DAY27" s="87"/>
      <c r="DAZ27" s="87"/>
      <c r="DBA27" s="87"/>
      <c r="DBB27" s="87"/>
      <c r="DBC27" s="87"/>
      <c r="DBD27" s="87"/>
      <c r="DBE27" s="87"/>
      <c r="DBF27" s="87"/>
      <c r="DBG27" s="87"/>
      <c r="DBH27" s="87"/>
      <c r="DBI27" s="87"/>
      <c r="DBJ27" s="87"/>
      <c r="DBK27" s="87"/>
      <c r="DBL27" s="87"/>
      <c r="DBM27" s="87"/>
      <c r="DBN27" s="87"/>
      <c r="DBO27" s="87"/>
      <c r="DBP27" s="87"/>
      <c r="DBQ27" s="87"/>
      <c r="DBR27" s="87"/>
      <c r="DBS27" s="87"/>
      <c r="DBT27" s="87"/>
      <c r="DBU27" s="87"/>
      <c r="DBV27" s="87"/>
      <c r="DBW27" s="87"/>
      <c r="DBX27" s="87"/>
      <c r="DBY27" s="87"/>
      <c r="DBZ27" s="87"/>
      <c r="DCA27" s="87"/>
      <c r="DCB27" s="87"/>
      <c r="DCC27" s="87"/>
      <c r="DCD27" s="87"/>
      <c r="DCE27" s="87"/>
      <c r="DCF27" s="87"/>
      <c r="DCG27" s="87"/>
      <c r="DCH27" s="87"/>
      <c r="DCI27" s="87"/>
      <c r="DCJ27" s="87"/>
      <c r="DCK27" s="87"/>
      <c r="DCL27" s="87"/>
      <c r="DCM27" s="87"/>
      <c r="DCN27" s="87"/>
      <c r="DCO27" s="87"/>
      <c r="DCP27" s="87"/>
      <c r="DCQ27" s="87"/>
      <c r="DCR27" s="87"/>
      <c r="DCS27" s="87"/>
      <c r="DCT27" s="87"/>
      <c r="DCU27" s="87"/>
      <c r="DCV27" s="87"/>
      <c r="DCW27" s="87"/>
      <c r="DCX27" s="87"/>
      <c r="DCY27" s="87"/>
      <c r="DCZ27" s="87"/>
      <c r="DDA27" s="87"/>
      <c r="DDB27" s="87"/>
      <c r="DDC27" s="87"/>
      <c r="DDD27" s="87"/>
      <c r="DDE27" s="87"/>
      <c r="DDF27" s="87"/>
      <c r="DDG27" s="87"/>
      <c r="DDH27" s="87"/>
      <c r="DDI27" s="87"/>
      <c r="DDJ27" s="87"/>
      <c r="DDK27" s="87"/>
      <c r="DDL27" s="87"/>
      <c r="DDM27" s="87"/>
      <c r="DDN27" s="87"/>
      <c r="DDO27" s="87"/>
      <c r="DDP27" s="87"/>
      <c r="DDQ27" s="87"/>
      <c r="DDR27" s="87"/>
      <c r="DDS27" s="87"/>
      <c r="DDT27" s="87"/>
      <c r="DDU27" s="87"/>
      <c r="DDV27" s="87"/>
      <c r="DDW27" s="87"/>
      <c r="DDX27" s="87"/>
      <c r="DDY27" s="87"/>
      <c r="DDZ27" s="87"/>
      <c r="DEA27" s="87"/>
      <c r="DEB27" s="87"/>
      <c r="DEC27" s="87"/>
      <c r="DED27" s="87"/>
      <c r="DEE27" s="87"/>
      <c r="DEF27" s="87"/>
      <c r="DEG27" s="87"/>
      <c r="DEH27" s="87"/>
      <c r="DEI27" s="87"/>
      <c r="DEJ27" s="87"/>
      <c r="DEK27" s="87"/>
      <c r="DEL27" s="87"/>
      <c r="DEM27" s="87"/>
      <c r="DEN27" s="87"/>
      <c r="DEO27" s="87"/>
      <c r="DEP27" s="87"/>
      <c r="DEQ27" s="87"/>
      <c r="DER27" s="87"/>
      <c r="DES27" s="87"/>
      <c r="DET27" s="87"/>
      <c r="DEU27" s="87"/>
      <c r="DEV27" s="87"/>
      <c r="DEW27" s="87"/>
      <c r="DEX27" s="87"/>
      <c r="DEY27" s="87"/>
      <c r="DEZ27" s="87"/>
      <c r="DFA27" s="87"/>
      <c r="DFB27" s="87"/>
      <c r="DFC27" s="87"/>
      <c r="DFD27" s="87"/>
      <c r="DFE27" s="87"/>
      <c r="DFF27" s="87"/>
      <c r="DFG27" s="87"/>
      <c r="DFH27" s="87"/>
      <c r="DFI27" s="87"/>
      <c r="DFJ27" s="87"/>
      <c r="DFK27" s="87"/>
      <c r="DFL27" s="87"/>
      <c r="DFM27" s="87"/>
      <c r="DFN27" s="87"/>
      <c r="DFO27" s="87"/>
      <c r="DFP27" s="87"/>
      <c r="DFQ27" s="87"/>
      <c r="DFR27" s="87"/>
      <c r="DFS27" s="87"/>
      <c r="DFT27" s="87"/>
      <c r="DFU27" s="87"/>
      <c r="DFV27" s="87"/>
      <c r="DFW27" s="87"/>
      <c r="DFX27" s="87"/>
      <c r="DFY27" s="87"/>
      <c r="DFZ27" s="87"/>
      <c r="DGA27" s="87"/>
      <c r="DGB27" s="87"/>
      <c r="DGC27" s="87"/>
      <c r="DGD27" s="87"/>
      <c r="DGE27" s="87"/>
      <c r="DGF27" s="87"/>
      <c r="DGG27" s="87"/>
      <c r="DGH27" s="87"/>
      <c r="DGI27" s="87"/>
      <c r="DGJ27" s="87"/>
      <c r="DGK27" s="87"/>
      <c r="DGL27" s="87"/>
      <c r="DGM27" s="87"/>
      <c r="DGN27" s="87"/>
      <c r="DGO27" s="87"/>
      <c r="DGP27" s="87"/>
      <c r="DGQ27" s="87"/>
      <c r="DGR27" s="87"/>
      <c r="DGS27" s="87"/>
      <c r="DGT27" s="87"/>
      <c r="DGU27" s="87"/>
      <c r="DGV27" s="87"/>
      <c r="DGW27" s="87"/>
      <c r="DGX27" s="87"/>
      <c r="DGY27" s="87"/>
      <c r="DGZ27" s="87"/>
      <c r="DHA27" s="87"/>
      <c r="DHB27" s="87"/>
      <c r="DHC27" s="87"/>
      <c r="DHD27" s="87"/>
      <c r="DHE27" s="87"/>
      <c r="DHF27" s="87"/>
      <c r="DHG27" s="87"/>
      <c r="DHH27" s="87"/>
      <c r="DHI27" s="87"/>
      <c r="DHJ27" s="87"/>
      <c r="DHK27" s="87"/>
      <c r="DHL27" s="87"/>
      <c r="DHM27" s="87"/>
      <c r="DHN27" s="87"/>
      <c r="DHO27" s="87"/>
      <c r="DHP27" s="87"/>
      <c r="DHQ27" s="87"/>
      <c r="DHR27" s="87"/>
      <c r="DHS27" s="87"/>
      <c r="DHT27" s="87"/>
      <c r="DHU27" s="87"/>
      <c r="DHV27" s="87"/>
      <c r="DHW27" s="87"/>
      <c r="DHX27" s="87"/>
      <c r="DHY27" s="87"/>
      <c r="DHZ27" s="87"/>
      <c r="DIA27" s="87"/>
      <c r="DIB27" s="87"/>
      <c r="DIC27" s="87"/>
      <c r="DID27" s="87"/>
      <c r="DIE27" s="87"/>
      <c r="DIF27" s="87"/>
      <c r="DIG27" s="87"/>
      <c r="DIH27" s="87"/>
      <c r="DII27" s="87"/>
      <c r="DIJ27" s="87"/>
      <c r="DIK27" s="87"/>
      <c r="DIL27" s="87"/>
      <c r="DIM27" s="87"/>
      <c r="DIN27" s="87"/>
      <c r="DIO27" s="87"/>
      <c r="DIP27" s="87"/>
      <c r="DIQ27" s="87"/>
      <c r="DIR27" s="87"/>
      <c r="DIS27" s="87"/>
      <c r="DIT27" s="87"/>
      <c r="DIU27" s="87"/>
      <c r="DIV27" s="87"/>
      <c r="DIW27" s="87"/>
      <c r="DIX27" s="87"/>
      <c r="DIY27" s="87"/>
      <c r="DIZ27" s="87"/>
      <c r="DJA27" s="87"/>
      <c r="DJB27" s="87"/>
      <c r="DJC27" s="87"/>
      <c r="DJD27" s="87"/>
      <c r="DJE27" s="87"/>
      <c r="DJF27" s="87"/>
      <c r="DJG27" s="87"/>
      <c r="DJH27" s="87"/>
      <c r="DJI27" s="87"/>
      <c r="DJJ27" s="87"/>
      <c r="DJK27" s="87"/>
      <c r="DJL27" s="87"/>
      <c r="DJM27" s="87"/>
      <c r="DJN27" s="87"/>
      <c r="DJO27" s="87"/>
      <c r="DJP27" s="87"/>
      <c r="DJQ27" s="87"/>
      <c r="DJR27" s="87"/>
      <c r="DJS27" s="87"/>
      <c r="DJT27" s="87"/>
      <c r="DJU27" s="87"/>
      <c r="DJV27" s="87"/>
      <c r="DJW27" s="87"/>
      <c r="DJX27" s="87"/>
      <c r="DJY27" s="87"/>
      <c r="DJZ27" s="87"/>
      <c r="DKA27" s="87"/>
      <c r="DKB27" s="87"/>
      <c r="DKC27" s="87"/>
      <c r="DKD27" s="87"/>
      <c r="DKE27" s="87"/>
      <c r="DKF27" s="87"/>
      <c r="DKG27" s="87"/>
      <c r="DKH27" s="87"/>
      <c r="DKI27" s="87"/>
      <c r="DKJ27" s="87"/>
      <c r="DKK27" s="87"/>
      <c r="DKL27" s="87"/>
      <c r="DKM27" s="87"/>
      <c r="DKN27" s="87"/>
      <c r="DKO27" s="87"/>
      <c r="DKP27" s="87"/>
      <c r="DKQ27" s="87"/>
      <c r="DKR27" s="87"/>
      <c r="DKS27" s="87"/>
      <c r="DKT27" s="87"/>
      <c r="DKU27" s="87"/>
      <c r="DKV27" s="87"/>
      <c r="DKW27" s="87"/>
      <c r="DKX27" s="87"/>
      <c r="DKY27" s="87"/>
      <c r="DKZ27" s="87"/>
      <c r="DLA27" s="87"/>
      <c r="DLB27" s="87"/>
      <c r="DLC27" s="87"/>
      <c r="DLD27" s="87"/>
      <c r="DLE27" s="87"/>
      <c r="DLF27" s="87"/>
      <c r="DLG27" s="87"/>
      <c r="DLH27" s="87"/>
      <c r="DLI27" s="87"/>
      <c r="DLJ27" s="87"/>
      <c r="DLK27" s="87"/>
      <c r="DLL27" s="87"/>
      <c r="DLM27" s="87"/>
      <c r="DLN27" s="87"/>
      <c r="DLO27" s="87"/>
      <c r="DLP27" s="87"/>
      <c r="DLQ27" s="87"/>
      <c r="DLR27" s="87"/>
      <c r="DLS27" s="87"/>
      <c r="DLT27" s="87"/>
      <c r="DLU27" s="87"/>
      <c r="DLV27" s="87"/>
      <c r="DLW27" s="87"/>
      <c r="DLX27" s="87"/>
      <c r="DLY27" s="87"/>
      <c r="DLZ27" s="87"/>
      <c r="DMA27" s="87"/>
      <c r="DMB27" s="87"/>
      <c r="DMC27" s="87"/>
      <c r="DMD27" s="87"/>
      <c r="DME27" s="87"/>
      <c r="DMF27" s="87"/>
      <c r="DMG27" s="87"/>
      <c r="DMH27" s="87"/>
      <c r="DMI27" s="87"/>
      <c r="DMJ27" s="87"/>
      <c r="DMK27" s="87"/>
      <c r="DML27" s="87"/>
      <c r="DMM27" s="87"/>
      <c r="DMN27" s="87"/>
      <c r="DMO27" s="87"/>
      <c r="DMP27" s="87"/>
      <c r="DMQ27" s="87"/>
      <c r="DMR27" s="87"/>
      <c r="DMS27" s="87"/>
      <c r="DMT27" s="87"/>
      <c r="DMU27" s="87"/>
      <c r="DMV27" s="87"/>
      <c r="DMW27" s="87"/>
      <c r="DMX27" s="87"/>
      <c r="DMY27" s="87"/>
      <c r="DMZ27" s="87"/>
      <c r="DNA27" s="87"/>
      <c r="DNB27" s="87"/>
      <c r="DNC27" s="87"/>
      <c r="DND27" s="87"/>
      <c r="DNE27" s="87"/>
      <c r="DNF27" s="87"/>
      <c r="DNG27" s="87"/>
      <c r="DNH27" s="87"/>
      <c r="DNI27" s="87"/>
      <c r="DNJ27" s="87"/>
      <c r="DNK27" s="87"/>
      <c r="DNL27" s="87"/>
      <c r="DNM27" s="87"/>
      <c r="DNN27" s="87"/>
      <c r="DNO27" s="87"/>
      <c r="DNP27" s="87"/>
      <c r="DNQ27" s="87"/>
      <c r="DNR27" s="87"/>
      <c r="DNS27" s="87"/>
      <c r="DNT27" s="87"/>
      <c r="DNU27" s="87"/>
      <c r="DNV27" s="87"/>
      <c r="DNW27" s="87"/>
      <c r="DNX27" s="87"/>
      <c r="DNY27" s="87"/>
      <c r="DNZ27" s="87"/>
      <c r="DOA27" s="87"/>
      <c r="DOB27" s="87"/>
      <c r="DOC27" s="87"/>
      <c r="DOD27" s="87"/>
      <c r="DOE27" s="87"/>
      <c r="DOF27" s="87"/>
      <c r="DOG27" s="87"/>
      <c r="DOH27" s="87"/>
      <c r="DOI27" s="87"/>
      <c r="DOJ27" s="87"/>
      <c r="DOK27" s="87"/>
      <c r="DOL27" s="87"/>
      <c r="DOM27" s="87"/>
      <c r="DON27" s="87"/>
      <c r="DOO27" s="87"/>
      <c r="DOP27" s="87"/>
      <c r="DOQ27" s="87"/>
      <c r="DOR27" s="87"/>
      <c r="DOS27" s="87"/>
      <c r="DOT27" s="87"/>
      <c r="DOU27" s="87"/>
      <c r="DOV27" s="87"/>
      <c r="DOW27" s="87"/>
      <c r="DOX27" s="87"/>
      <c r="DOY27" s="87"/>
      <c r="DOZ27" s="87"/>
      <c r="DPA27" s="87"/>
      <c r="DPB27" s="87"/>
      <c r="DPC27" s="87"/>
      <c r="DPD27" s="87"/>
      <c r="DPE27" s="87"/>
      <c r="DPF27" s="87"/>
      <c r="DPG27" s="87"/>
      <c r="DPH27" s="87"/>
      <c r="DPI27" s="87"/>
      <c r="DPJ27" s="87"/>
      <c r="DPK27" s="87"/>
      <c r="DPL27" s="87"/>
      <c r="DPM27" s="87"/>
      <c r="DPN27" s="87"/>
      <c r="DPO27" s="87"/>
      <c r="DPP27" s="87"/>
      <c r="DPQ27" s="87"/>
      <c r="DPR27" s="87"/>
      <c r="DPS27" s="87"/>
      <c r="DPT27" s="87"/>
      <c r="DPU27" s="87"/>
      <c r="DPV27" s="87"/>
      <c r="DPW27" s="87"/>
      <c r="DPX27" s="87"/>
      <c r="DPY27" s="87"/>
      <c r="DPZ27" s="87"/>
      <c r="DQA27" s="87"/>
      <c r="DQB27" s="87"/>
      <c r="DQC27" s="87"/>
      <c r="DQD27" s="87"/>
      <c r="DQE27" s="87"/>
      <c r="DQF27" s="87"/>
      <c r="DQG27" s="87"/>
      <c r="DQH27" s="87"/>
      <c r="DQI27" s="87"/>
      <c r="DQJ27" s="87"/>
      <c r="DQK27" s="87"/>
      <c r="DQL27" s="87"/>
      <c r="DQM27" s="87"/>
      <c r="DQN27" s="87"/>
      <c r="DQO27" s="87"/>
      <c r="DQP27" s="87"/>
      <c r="DQQ27" s="87"/>
      <c r="DQR27" s="87"/>
      <c r="DQS27" s="87"/>
      <c r="DQT27" s="87"/>
      <c r="DQU27" s="87"/>
      <c r="DQV27" s="87"/>
      <c r="DQW27" s="87"/>
      <c r="DQX27" s="87"/>
      <c r="DQY27" s="87"/>
      <c r="DQZ27" s="87"/>
      <c r="DRA27" s="87"/>
      <c r="DRB27" s="87"/>
      <c r="DRC27" s="87"/>
      <c r="DRD27" s="87"/>
      <c r="DRE27" s="87"/>
      <c r="DRF27" s="87"/>
      <c r="DRG27" s="87"/>
      <c r="DRH27" s="87"/>
      <c r="DRI27" s="87"/>
      <c r="DRJ27" s="87"/>
      <c r="DRK27" s="87"/>
      <c r="DRL27" s="87"/>
      <c r="DRM27" s="87"/>
      <c r="DRN27" s="87"/>
      <c r="DRO27" s="87"/>
      <c r="DRP27" s="87"/>
      <c r="DRQ27" s="87"/>
      <c r="DRR27" s="87"/>
      <c r="DRS27" s="87"/>
      <c r="DRT27" s="87"/>
      <c r="DRU27" s="87"/>
      <c r="DRV27" s="87"/>
      <c r="DRW27" s="87"/>
      <c r="DRX27" s="87"/>
      <c r="DRY27" s="87"/>
      <c r="DRZ27" s="87"/>
      <c r="DSA27" s="87"/>
      <c r="DSB27" s="87"/>
      <c r="DSC27" s="87"/>
      <c r="DSD27" s="87"/>
      <c r="DSE27" s="87"/>
      <c r="DSF27" s="87"/>
      <c r="DSG27" s="87"/>
      <c r="DSH27" s="87"/>
      <c r="DSI27" s="87"/>
      <c r="DSJ27" s="87"/>
      <c r="DSK27" s="87"/>
      <c r="DSL27" s="87"/>
      <c r="DSM27" s="87"/>
      <c r="DSN27" s="87"/>
      <c r="DSO27" s="87"/>
      <c r="DSP27" s="87"/>
      <c r="DSQ27" s="87"/>
      <c r="DSR27" s="87"/>
      <c r="DSS27" s="87"/>
      <c r="DST27" s="87"/>
      <c r="DSU27" s="87"/>
      <c r="DSV27" s="87"/>
      <c r="DSW27" s="87"/>
      <c r="DSX27" s="87"/>
      <c r="DSY27" s="87"/>
      <c r="DSZ27" s="87"/>
      <c r="DTA27" s="87"/>
      <c r="DTB27" s="87"/>
      <c r="DTC27" s="87"/>
      <c r="DTD27" s="87"/>
      <c r="DTE27" s="87"/>
      <c r="DTF27" s="87"/>
      <c r="DTG27" s="87"/>
      <c r="DTH27" s="87"/>
      <c r="DTI27" s="87"/>
      <c r="DTJ27" s="87"/>
      <c r="DTK27" s="87"/>
      <c r="DTL27" s="87"/>
      <c r="DTM27" s="87"/>
      <c r="DTN27" s="87"/>
      <c r="DTO27" s="87"/>
      <c r="DTP27" s="87"/>
      <c r="DTQ27" s="87"/>
      <c r="DTR27" s="87"/>
      <c r="DTS27" s="87"/>
      <c r="DTT27" s="87"/>
      <c r="DTU27" s="87"/>
      <c r="DTV27" s="87"/>
      <c r="DTW27" s="87"/>
      <c r="DTX27" s="87"/>
      <c r="DTY27" s="87"/>
      <c r="DTZ27" s="87"/>
      <c r="DUA27" s="87"/>
      <c r="DUB27" s="87"/>
      <c r="DUC27" s="87"/>
      <c r="DUD27" s="87"/>
      <c r="DUE27" s="87"/>
      <c r="DUF27" s="87"/>
      <c r="DUG27" s="87"/>
      <c r="DUH27" s="87"/>
      <c r="DUI27" s="87"/>
      <c r="DUJ27" s="87"/>
      <c r="DUK27" s="87"/>
      <c r="DUL27" s="87"/>
      <c r="DUM27" s="87"/>
      <c r="DUN27" s="87"/>
      <c r="DUO27" s="87"/>
      <c r="DUP27" s="87"/>
      <c r="DUQ27" s="87"/>
      <c r="DUR27" s="87"/>
      <c r="DUS27" s="87"/>
      <c r="DUT27" s="87"/>
      <c r="DUU27" s="87"/>
      <c r="DUV27" s="87"/>
      <c r="DUW27" s="87"/>
      <c r="DUX27" s="87"/>
      <c r="DUY27" s="87"/>
      <c r="DUZ27" s="87"/>
      <c r="DVA27" s="87"/>
      <c r="DVB27" s="87"/>
      <c r="DVC27" s="87"/>
      <c r="DVD27" s="87"/>
      <c r="DVE27" s="87"/>
      <c r="DVF27" s="87"/>
      <c r="DVG27" s="87"/>
      <c r="DVH27" s="87"/>
      <c r="DVI27" s="87"/>
      <c r="DVJ27" s="87"/>
      <c r="DVK27" s="87"/>
      <c r="DVL27" s="87"/>
      <c r="DVM27" s="87"/>
      <c r="DVN27" s="87"/>
      <c r="DVO27" s="87"/>
      <c r="DVP27" s="87"/>
      <c r="DVQ27" s="87"/>
      <c r="DVR27" s="87"/>
      <c r="DVS27" s="87"/>
      <c r="DVT27" s="87"/>
      <c r="DVU27" s="87"/>
      <c r="DVV27" s="87"/>
      <c r="DVW27" s="87"/>
      <c r="DVX27" s="87"/>
      <c r="DVY27" s="87"/>
      <c r="DVZ27" s="87"/>
      <c r="DWA27" s="87"/>
      <c r="DWB27" s="87"/>
      <c r="DWC27" s="87"/>
      <c r="DWD27" s="87"/>
      <c r="DWE27" s="87"/>
      <c r="DWF27" s="87"/>
      <c r="DWG27" s="87"/>
      <c r="DWH27" s="87"/>
      <c r="DWI27" s="87"/>
      <c r="DWJ27" s="87"/>
      <c r="DWK27" s="87"/>
      <c r="DWL27" s="87"/>
      <c r="DWM27" s="87"/>
      <c r="DWN27" s="87"/>
      <c r="DWO27" s="87"/>
      <c r="DWP27" s="87"/>
      <c r="DWQ27" s="87"/>
      <c r="DWR27" s="87"/>
      <c r="DWS27" s="87"/>
      <c r="DWT27" s="87"/>
      <c r="DWU27" s="87"/>
      <c r="DWV27" s="87"/>
      <c r="DWW27" s="87"/>
      <c r="DWX27" s="87"/>
      <c r="DWY27" s="87"/>
      <c r="DWZ27" s="87"/>
      <c r="DXA27" s="87"/>
      <c r="DXB27" s="87"/>
      <c r="DXC27" s="87"/>
      <c r="DXD27" s="87"/>
      <c r="DXE27" s="87"/>
      <c r="DXF27" s="87"/>
      <c r="DXG27" s="87"/>
      <c r="DXH27" s="87"/>
      <c r="DXI27" s="87"/>
      <c r="DXJ27" s="87"/>
      <c r="DXK27" s="87"/>
      <c r="DXL27" s="87"/>
      <c r="DXM27" s="87"/>
      <c r="DXN27" s="87"/>
      <c r="DXO27" s="87"/>
      <c r="DXP27" s="87"/>
      <c r="DXQ27" s="87"/>
      <c r="DXR27" s="87"/>
      <c r="DXS27" s="87"/>
      <c r="DXT27" s="87"/>
      <c r="DXU27" s="87"/>
      <c r="DXV27" s="87"/>
      <c r="DXW27" s="87"/>
      <c r="DXX27" s="87"/>
      <c r="DXY27" s="87"/>
      <c r="DXZ27" s="87"/>
      <c r="DYA27" s="87"/>
      <c r="DYB27" s="87"/>
      <c r="DYC27" s="87"/>
      <c r="DYD27" s="87"/>
      <c r="DYE27" s="87"/>
      <c r="DYF27" s="87"/>
      <c r="DYG27" s="87"/>
      <c r="DYH27" s="87"/>
      <c r="DYI27" s="87"/>
      <c r="DYJ27" s="87"/>
      <c r="DYK27" s="87"/>
      <c r="DYL27" s="87"/>
      <c r="DYM27" s="87"/>
      <c r="DYN27" s="87"/>
      <c r="DYO27" s="87"/>
      <c r="DYP27" s="87"/>
      <c r="DYQ27" s="87"/>
      <c r="DYR27" s="87"/>
      <c r="DYS27" s="87"/>
      <c r="DYT27" s="87"/>
      <c r="DYU27" s="87"/>
      <c r="DYV27" s="87"/>
      <c r="DYW27" s="87"/>
      <c r="DYX27" s="87"/>
      <c r="DYY27" s="87"/>
      <c r="DYZ27" s="87"/>
      <c r="DZA27" s="87"/>
      <c r="DZB27" s="87"/>
      <c r="DZC27" s="87"/>
      <c r="DZD27" s="87"/>
      <c r="DZE27" s="87"/>
      <c r="DZF27" s="87"/>
      <c r="DZG27" s="87"/>
      <c r="DZH27" s="87"/>
      <c r="DZI27" s="87"/>
      <c r="DZJ27" s="87"/>
      <c r="DZK27" s="87"/>
      <c r="DZL27" s="87"/>
      <c r="DZM27" s="87"/>
      <c r="DZN27" s="87"/>
      <c r="DZO27" s="87"/>
      <c r="DZP27" s="87"/>
      <c r="DZQ27" s="87"/>
      <c r="DZR27" s="87"/>
      <c r="DZS27" s="87"/>
      <c r="DZT27" s="87"/>
      <c r="DZU27" s="87"/>
      <c r="DZV27" s="87"/>
      <c r="DZW27" s="87"/>
      <c r="DZX27" s="87"/>
      <c r="DZY27" s="87"/>
      <c r="DZZ27" s="87"/>
      <c r="EAA27" s="87"/>
      <c r="EAB27" s="87"/>
      <c r="EAC27" s="87"/>
      <c r="EAD27" s="87"/>
      <c r="EAE27" s="87"/>
      <c r="EAF27" s="87"/>
      <c r="EAG27" s="87"/>
      <c r="EAH27" s="87"/>
      <c r="EAI27" s="87"/>
      <c r="EAJ27" s="87"/>
      <c r="EAK27" s="87"/>
      <c r="EAL27" s="87"/>
      <c r="EAM27" s="87"/>
      <c r="EAN27" s="87"/>
      <c r="EAO27" s="87"/>
      <c r="EAP27" s="87"/>
      <c r="EAQ27" s="87"/>
      <c r="EAR27" s="87"/>
      <c r="EAS27" s="87"/>
      <c r="EAT27" s="87"/>
      <c r="EAU27" s="87"/>
      <c r="EAV27" s="87"/>
      <c r="EAW27" s="87"/>
      <c r="EAX27" s="87"/>
      <c r="EAY27" s="87"/>
      <c r="EAZ27" s="87"/>
      <c r="EBA27" s="87"/>
      <c r="EBB27" s="87"/>
      <c r="EBC27" s="87"/>
      <c r="EBD27" s="87"/>
      <c r="EBE27" s="87"/>
      <c r="EBF27" s="87"/>
      <c r="EBG27" s="87"/>
      <c r="EBH27" s="87"/>
      <c r="EBI27" s="87"/>
      <c r="EBJ27" s="87"/>
      <c r="EBK27" s="87"/>
      <c r="EBL27" s="87"/>
      <c r="EBM27" s="87"/>
      <c r="EBN27" s="87"/>
      <c r="EBO27" s="87"/>
      <c r="EBP27" s="87"/>
      <c r="EBQ27" s="87"/>
      <c r="EBR27" s="87"/>
      <c r="EBS27" s="87"/>
      <c r="EBT27" s="87"/>
      <c r="EBU27" s="87"/>
      <c r="EBV27" s="87"/>
      <c r="EBW27" s="87"/>
      <c r="EBX27" s="87"/>
      <c r="EBY27" s="87"/>
      <c r="EBZ27" s="87"/>
      <c r="ECA27" s="87"/>
      <c r="ECB27" s="87"/>
      <c r="ECC27" s="87"/>
      <c r="ECD27" s="87"/>
      <c r="ECE27" s="87"/>
      <c r="ECF27" s="87"/>
      <c r="ECG27" s="87"/>
      <c r="ECH27" s="87"/>
      <c r="ECI27" s="87"/>
      <c r="ECJ27" s="87"/>
      <c r="ECK27" s="87"/>
      <c r="ECL27" s="87"/>
      <c r="ECM27" s="87"/>
      <c r="ECN27" s="87"/>
      <c r="ECO27" s="87"/>
      <c r="ECP27" s="87"/>
      <c r="ECQ27" s="87"/>
      <c r="ECR27" s="87"/>
      <c r="ECS27" s="87"/>
      <c r="ECT27" s="87"/>
      <c r="ECU27" s="87"/>
      <c r="ECV27" s="87"/>
      <c r="ECW27" s="87"/>
      <c r="ECX27" s="87"/>
      <c r="ECY27" s="87"/>
      <c r="ECZ27" s="87"/>
      <c r="EDA27" s="87"/>
      <c r="EDB27" s="87"/>
      <c r="EDC27" s="87"/>
      <c r="EDD27" s="87"/>
      <c r="EDE27" s="87"/>
      <c r="EDF27" s="87"/>
      <c r="EDG27" s="87"/>
      <c r="EDH27" s="87"/>
      <c r="EDI27" s="87"/>
      <c r="EDJ27" s="87"/>
      <c r="EDK27" s="87"/>
      <c r="EDL27" s="87"/>
      <c r="EDM27" s="87"/>
      <c r="EDN27" s="87"/>
      <c r="EDO27" s="87"/>
      <c r="EDP27" s="87"/>
      <c r="EDQ27" s="87"/>
      <c r="EDR27" s="87"/>
      <c r="EDS27" s="87"/>
      <c r="EDT27" s="87"/>
      <c r="EDU27" s="87"/>
      <c r="EDV27" s="87"/>
      <c r="EDW27" s="87"/>
      <c r="EDX27" s="87"/>
      <c r="EDY27" s="87"/>
      <c r="EDZ27" s="87"/>
      <c r="EEA27" s="87"/>
      <c r="EEB27" s="87"/>
      <c r="EEC27" s="87"/>
      <c r="EED27" s="87"/>
      <c r="EEE27" s="87"/>
      <c r="EEF27" s="87"/>
      <c r="EEG27" s="87"/>
      <c r="EEH27" s="87"/>
      <c r="EEI27" s="87"/>
      <c r="EEJ27" s="87"/>
      <c r="EEK27" s="87"/>
      <c r="EEL27" s="87"/>
      <c r="EEM27" s="87"/>
      <c r="EEN27" s="87"/>
      <c r="EEO27" s="87"/>
      <c r="EEP27" s="87"/>
      <c r="EEQ27" s="87"/>
      <c r="EER27" s="87"/>
      <c r="EES27" s="87"/>
      <c r="EET27" s="87"/>
      <c r="EEU27" s="87"/>
      <c r="EEV27" s="87"/>
      <c r="EEW27" s="87"/>
      <c r="EEX27" s="87"/>
      <c r="EEY27" s="87"/>
      <c r="EEZ27" s="87"/>
      <c r="EFA27" s="87"/>
      <c r="EFB27" s="87"/>
      <c r="EFC27" s="87"/>
      <c r="EFD27" s="87"/>
      <c r="EFE27" s="87"/>
      <c r="EFF27" s="87"/>
      <c r="EFG27" s="87"/>
      <c r="EFH27" s="87"/>
      <c r="EFI27" s="87"/>
      <c r="EFJ27" s="87"/>
      <c r="EFK27" s="87"/>
      <c r="EFL27" s="87"/>
      <c r="EFM27" s="87"/>
      <c r="EFN27" s="87"/>
      <c r="EFO27" s="87"/>
      <c r="EFP27" s="87"/>
      <c r="EFQ27" s="87"/>
      <c r="EFR27" s="87"/>
      <c r="EFS27" s="87"/>
      <c r="EFT27" s="87"/>
      <c r="EFU27" s="87"/>
      <c r="EFV27" s="87"/>
      <c r="EFW27" s="87"/>
      <c r="EFX27" s="87"/>
      <c r="EFY27" s="87"/>
      <c r="EFZ27" s="87"/>
      <c r="EGA27" s="87"/>
      <c r="EGB27" s="87"/>
      <c r="EGC27" s="87"/>
      <c r="EGD27" s="87"/>
      <c r="EGE27" s="87"/>
      <c r="EGF27" s="87"/>
      <c r="EGG27" s="87"/>
      <c r="EGH27" s="87"/>
      <c r="EGI27" s="87"/>
      <c r="EGJ27" s="87"/>
      <c r="EGK27" s="87"/>
    </row>
    <row r="28" spans="1:3573" s="91" customFormat="1" ht="25.7" customHeight="1" x14ac:dyDescent="0.25">
      <c r="A28" s="202"/>
      <c r="B28" s="219" t="s">
        <v>159</v>
      </c>
      <c r="C28" s="202"/>
      <c r="D28" s="202"/>
      <c r="E28" s="204"/>
      <c r="F28" s="204"/>
      <c r="G28" s="206"/>
      <c r="H28" s="229">
        <v>348.8</v>
      </c>
      <c r="I28" s="229">
        <v>300</v>
      </c>
      <c r="J28" s="403"/>
      <c r="K28" s="207"/>
      <c r="L28" s="206"/>
      <c r="M28" s="206">
        <v>348.8</v>
      </c>
      <c r="N28" s="206">
        <v>300</v>
      </c>
      <c r="O28" s="403"/>
      <c r="P28" s="208"/>
      <c r="Q28" s="89"/>
      <c r="R28" s="89"/>
      <c r="S28" s="89"/>
      <c r="T28" s="89"/>
      <c r="U28" s="89"/>
      <c r="V28" s="89"/>
      <c r="W28" s="89"/>
      <c r="X28" s="89"/>
      <c r="Y28" s="89"/>
      <c r="Z28" s="89"/>
      <c r="AA28" s="89"/>
      <c r="AB28" s="89"/>
      <c r="AC28" s="89"/>
      <c r="AD28" s="89"/>
      <c r="AE28" s="89"/>
      <c r="AF28" s="89"/>
      <c r="AG28" s="89"/>
      <c r="AH28" s="89"/>
      <c r="AI28" s="89"/>
      <c r="AJ28" s="89"/>
      <c r="AK28" s="89"/>
      <c r="AL28" s="89"/>
      <c r="AM28" s="89"/>
      <c r="AN28" s="89"/>
      <c r="AO28" s="89"/>
      <c r="AP28" s="89"/>
      <c r="AQ28" s="89"/>
      <c r="AR28" s="89"/>
      <c r="AS28" s="89"/>
      <c r="AT28" s="89"/>
      <c r="AU28" s="89"/>
      <c r="AV28" s="89"/>
      <c r="AW28" s="89"/>
      <c r="AX28" s="89"/>
      <c r="AY28" s="89"/>
      <c r="AZ28" s="89"/>
      <c r="BA28" s="89"/>
      <c r="BB28" s="89"/>
      <c r="BC28" s="89"/>
      <c r="BD28" s="89"/>
      <c r="BE28" s="89"/>
      <c r="BF28" s="89"/>
      <c r="BG28" s="89"/>
      <c r="BH28" s="89"/>
      <c r="BI28" s="89"/>
      <c r="BJ28" s="89"/>
      <c r="BK28" s="89"/>
      <c r="BL28" s="89"/>
      <c r="BM28" s="89"/>
      <c r="BN28" s="89"/>
      <c r="BO28" s="89"/>
      <c r="BP28" s="89"/>
      <c r="BQ28" s="89"/>
      <c r="BR28" s="89"/>
      <c r="BS28" s="89"/>
      <c r="BT28" s="89"/>
      <c r="BU28" s="89"/>
      <c r="BV28" s="89"/>
      <c r="BW28" s="89"/>
      <c r="BX28" s="89"/>
      <c r="BY28" s="89"/>
      <c r="BZ28" s="89"/>
      <c r="CA28" s="89"/>
      <c r="CB28" s="89"/>
      <c r="CC28" s="89"/>
      <c r="CD28" s="89"/>
      <c r="CE28" s="89"/>
      <c r="CF28" s="89"/>
      <c r="CG28" s="89"/>
      <c r="CH28" s="89"/>
      <c r="CI28" s="89"/>
      <c r="CJ28" s="89"/>
      <c r="CK28" s="89"/>
      <c r="CL28" s="89"/>
      <c r="CM28" s="89"/>
      <c r="CN28" s="89"/>
      <c r="CO28" s="89"/>
      <c r="CP28" s="89"/>
      <c r="CQ28" s="89"/>
      <c r="CR28" s="89"/>
      <c r="CS28" s="89"/>
      <c r="CT28" s="89"/>
      <c r="CU28" s="89"/>
      <c r="CV28" s="89"/>
      <c r="CW28" s="89"/>
      <c r="CX28" s="89"/>
      <c r="CY28" s="89"/>
      <c r="CZ28" s="89"/>
      <c r="DA28" s="89"/>
      <c r="DB28" s="89"/>
      <c r="DC28" s="89"/>
      <c r="DD28" s="89"/>
      <c r="DE28" s="89"/>
      <c r="DF28" s="89"/>
      <c r="DG28" s="89"/>
      <c r="DH28" s="89"/>
      <c r="DI28" s="89"/>
      <c r="DJ28" s="89"/>
      <c r="DK28" s="89"/>
      <c r="DL28" s="89"/>
      <c r="DM28" s="89"/>
      <c r="DN28" s="89"/>
      <c r="DO28" s="89"/>
      <c r="DP28" s="89"/>
      <c r="DQ28" s="89"/>
      <c r="DR28" s="89"/>
      <c r="DS28" s="89"/>
      <c r="DT28" s="89"/>
      <c r="DU28" s="89"/>
      <c r="DV28" s="89"/>
      <c r="DW28" s="89"/>
      <c r="DX28" s="89"/>
      <c r="DY28" s="89"/>
      <c r="DZ28" s="89"/>
      <c r="EA28" s="89"/>
      <c r="EB28" s="89"/>
      <c r="EC28" s="89"/>
      <c r="ED28" s="89"/>
      <c r="EE28" s="89"/>
      <c r="EF28" s="89"/>
      <c r="EG28" s="89"/>
      <c r="EH28" s="89"/>
      <c r="EI28" s="89"/>
      <c r="EJ28" s="89"/>
      <c r="EK28" s="89"/>
      <c r="EL28" s="89"/>
      <c r="EM28" s="89"/>
      <c r="EN28" s="89"/>
      <c r="EO28" s="89"/>
      <c r="EP28" s="89"/>
      <c r="EQ28" s="89"/>
      <c r="ER28" s="89"/>
      <c r="ES28" s="89"/>
      <c r="ET28" s="89"/>
      <c r="EU28" s="89"/>
      <c r="EV28" s="89"/>
      <c r="EW28" s="89"/>
      <c r="EX28" s="89"/>
      <c r="EY28" s="89"/>
      <c r="EZ28" s="89"/>
      <c r="FA28" s="89"/>
      <c r="FB28" s="89"/>
      <c r="FC28" s="89"/>
      <c r="FD28" s="89"/>
      <c r="FE28" s="89"/>
      <c r="FF28" s="89"/>
      <c r="FG28" s="89"/>
      <c r="FH28" s="89"/>
      <c r="FI28" s="89"/>
      <c r="FJ28" s="89"/>
      <c r="FK28" s="89"/>
      <c r="FL28" s="89"/>
      <c r="FM28" s="89"/>
      <c r="FN28" s="89"/>
      <c r="FO28" s="89"/>
      <c r="FP28" s="89"/>
      <c r="FQ28" s="89"/>
      <c r="FR28" s="89"/>
      <c r="FS28" s="89"/>
      <c r="FT28" s="89"/>
      <c r="FU28" s="89"/>
      <c r="FV28" s="89"/>
      <c r="FW28" s="89"/>
      <c r="FX28" s="89"/>
      <c r="FY28" s="89"/>
      <c r="FZ28" s="89"/>
      <c r="GA28" s="89"/>
      <c r="GB28" s="89"/>
      <c r="GC28" s="89"/>
      <c r="GD28" s="89"/>
      <c r="GE28" s="89"/>
      <c r="GF28" s="89"/>
      <c r="GG28" s="89"/>
      <c r="GH28" s="89"/>
      <c r="GI28" s="89"/>
      <c r="GJ28" s="89"/>
      <c r="GK28" s="89"/>
      <c r="GL28" s="89"/>
      <c r="GM28" s="89"/>
      <c r="GN28" s="89"/>
      <c r="GO28" s="89"/>
      <c r="GP28" s="89"/>
      <c r="GQ28" s="89"/>
      <c r="GR28" s="89"/>
      <c r="GS28" s="89"/>
      <c r="GT28" s="89"/>
      <c r="GU28" s="89"/>
      <c r="GV28" s="89"/>
      <c r="GW28" s="89"/>
      <c r="GX28" s="89"/>
      <c r="GY28" s="89"/>
      <c r="GZ28" s="89"/>
      <c r="HA28" s="89"/>
      <c r="HB28" s="89"/>
      <c r="HC28" s="89"/>
      <c r="HD28" s="89"/>
      <c r="HE28" s="89"/>
      <c r="HF28" s="89"/>
      <c r="HG28" s="89"/>
      <c r="HH28" s="89"/>
      <c r="HI28" s="89"/>
      <c r="HJ28" s="89"/>
      <c r="HK28" s="89"/>
      <c r="HL28" s="89"/>
      <c r="HM28" s="89"/>
      <c r="HN28" s="89"/>
      <c r="HO28" s="89"/>
      <c r="HP28" s="89"/>
      <c r="HQ28" s="89"/>
      <c r="HR28" s="89"/>
      <c r="HS28" s="89"/>
      <c r="HT28" s="89"/>
      <c r="HU28" s="89"/>
      <c r="HV28" s="89"/>
      <c r="HW28" s="89"/>
      <c r="HX28" s="89"/>
      <c r="HY28" s="89"/>
      <c r="HZ28" s="89"/>
      <c r="IA28" s="89"/>
      <c r="IB28" s="89"/>
      <c r="IC28" s="89"/>
      <c r="ID28" s="89"/>
      <c r="IE28" s="89"/>
      <c r="IF28" s="89"/>
      <c r="IG28" s="89"/>
      <c r="IH28" s="89"/>
      <c r="II28" s="89"/>
      <c r="IJ28" s="89"/>
      <c r="IK28" s="89"/>
      <c r="IL28" s="89"/>
      <c r="IM28" s="89"/>
      <c r="IN28" s="89"/>
      <c r="IO28" s="89"/>
      <c r="IP28" s="89"/>
      <c r="IQ28" s="89"/>
      <c r="IR28" s="89"/>
      <c r="IS28" s="89"/>
      <c r="IT28" s="89"/>
      <c r="IU28" s="89"/>
      <c r="IV28" s="89"/>
      <c r="IW28" s="89"/>
      <c r="IX28" s="89"/>
      <c r="IY28" s="89"/>
      <c r="IZ28" s="89"/>
      <c r="JA28" s="89"/>
      <c r="JB28" s="89"/>
      <c r="JC28" s="89"/>
      <c r="JD28" s="89"/>
      <c r="JE28" s="89"/>
      <c r="JF28" s="89"/>
      <c r="JG28" s="89"/>
      <c r="JH28" s="89"/>
      <c r="JI28" s="89"/>
      <c r="JJ28" s="89"/>
      <c r="JK28" s="89"/>
      <c r="JL28" s="89"/>
      <c r="JM28" s="89"/>
      <c r="JN28" s="89"/>
      <c r="JO28" s="89"/>
      <c r="JP28" s="89"/>
      <c r="JQ28" s="89"/>
      <c r="JR28" s="89"/>
      <c r="JS28" s="89"/>
      <c r="JT28" s="89"/>
      <c r="JU28" s="89"/>
      <c r="JV28" s="89"/>
      <c r="JW28" s="89"/>
      <c r="JX28" s="89"/>
      <c r="JY28" s="89"/>
      <c r="JZ28" s="89"/>
      <c r="KA28" s="89"/>
      <c r="KB28" s="89"/>
      <c r="KC28" s="89"/>
      <c r="KD28" s="89"/>
      <c r="KE28" s="89"/>
      <c r="KF28" s="89"/>
      <c r="KG28" s="89"/>
      <c r="KH28" s="89"/>
      <c r="KI28" s="89"/>
      <c r="KJ28" s="89"/>
      <c r="KK28" s="89"/>
      <c r="KL28" s="89"/>
      <c r="KM28" s="89"/>
      <c r="KN28" s="89"/>
      <c r="KO28" s="89"/>
      <c r="KP28" s="89"/>
      <c r="KQ28" s="89"/>
      <c r="KR28" s="89"/>
      <c r="KS28" s="89"/>
      <c r="KT28" s="89"/>
      <c r="KU28" s="89"/>
      <c r="KV28" s="89"/>
      <c r="KW28" s="89"/>
      <c r="KX28" s="89"/>
      <c r="KY28" s="89"/>
      <c r="KZ28" s="89"/>
      <c r="LA28" s="89"/>
      <c r="LB28" s="89"/>
      <c r="LC28" s="89"/>
      <c r="LD28" s="89"/>
      <c r="LE28" s="89"/>
      <c r="LF28" s="89"/>
      <c r="LG28" s="89"/>
      <c r="LH28" s="89"/>
      <c r="LI28" s="89"/>
      <c r="LJ28" s="89"/>
      <c r="LK28" s="89"/>
      <c r="LL28" s="89"/>
      <c r="LM28" s="89"/>
      <c r="LN28" s="89"/>
      <c r="LO28" s="89"/>
      <c r="LP28" s="89"/>
      <c r="LQ28" s="89"/>
      <c r="LR28" s="89"/>
      <c r="LS28" s="89"/>
      <c r="LT28" s="89"/>
      <c r="LU28" s="89"/>
      <c r="LV28" s="89"/>
      <c r="LW28" s="89"/>
      <c r="LX28" s="89"/>
      <c r="LY28" s="89"/>
      <c r="LZ28" s="89"/>
      <c r="MA28" s="89"/>
      <c r="MB28" s="89"/>
      <c r="MC28" s="89"/>
      <c r="MD28" s="89"/>
      <c r="ME28" s="89"/>
      <c r="MF28" s="89"/>
      <c r="MG28" s="89"/>
      <c r="MH28" s="89"/>
      <c r="MI28" s="89"/>
      <c r="MJ28" s="89"/>
      <c r="MK28" s="89"/>
      <c r="ML28" s="89"/>
      <c r="MM28" s="89"/>
      <c r="MN28" s="89"/>
      <c r="MO28" s="89"/>
      <c r="MP28" s="89"/>
      <c r="MQ28" s="89"/>
      <c r="MR28" s="89"/>
      <c r="MS28" s="89"/>
      <c r="MT28" s="89"/>
      <c r="MU28" s="89"/>
      <c r="MV28" s="89"/>
      <c r="MW28" s="89"/>
      <c r="MX28" s="89"/>
      <c r="MY28" s="89"/>
      <c r="MZ28" s="89"/>
      <c r="NA28" s="89"/>
      <c r="NB28" s="89"/>
      <c r="NC28" s="89"/>
      <c r="ND28" s="89"/>
      <c r="NE28" s="89"/>
      <c r="NF28" s="89"/>
      <c r="NG28" s="89"/>
      <c r="NH28" s="89"/>
      <c r="NI28" s="89"/>
      <c r="NJ28" s="89"/>
      <c r="NK28" s="89"/>
      <c r="NL28" s="89"/>
      <c r="NM28" s="89"/>
      <c r="NN28" s="89"/>
      <c r="NO28" s="89"/>
      <c r="NP28" s="89"/>
      <c r="NQ28" s="89"/>
      <c r="NR28" s="89"/>
      <c r="NS28" s="89"/>
      <c r="NT28" s="89"/>
      <c r="NU28" s="89"/>
      <c r="NV28" s="89"/>
      <c r="NW28" s="89"/>
      <c r="NX28" s="89"/>
      <c r="NY28" s="89"/>
      <c r="NZ28" s="89"/>
      <c r="OA28" s="89"/>
      <c r="OB28" s="89"/>
      <c r="OC28" s="89"/>
      <c r="OD28" s="89"/>
      <c r="OE28" s="89"/>
      <c r="OF28" s="89"/>
      <c r="OG28" s="89"/>
      <c r="OH28" s="89"/>
      <c r="OI28" s="89"/>
      <c r="OJ28" s="89"/>
      <c r="OK28" s="89"/>
      <c r="OL28" s="89"/>
      <c r="OM28" s="89"/>
      <c r="ON28" s="89"/>
      <c r="OO28" s="89"/>
      <c r="OP28" s="89"/>
      <c r="OQ28" s="89"/>
      <c r="OR28" s="89"/>
      <c r="OS28" s="89"/>
      <c r="OT28" s="89"/>
      <c r="OU28" s="89"/>
      <c r="OV28" s="89"/>
      <c r="OW28" s="89"/>
      <c r="OX28" s="89"/>
      <c r="OY28" s="89"/>
      <c r="OZ28" s="89"/>
      <c r="PA28" s="89"/>
      <c r="PB28" s="89"/>
      <c r="PC28" s="89"/>
      <c r="PD28" s="89"/>
      <c r="PE28" s="89"/>
      <c r="PF28" s="89"/>
      <c r="PG28" s="89"/>
      <c r="PH28" s="89"/>
      <c r="PI28" s="89"/>
      <c r="PJ28" s="89"/>
      <c r="PK28" s="89"/>
      <c r="PL28" s="89"/>
      <c r="PM28" s="89"/>
      <c r="PN28" s="89"/>
      <c r="PO28" s="89"/>
      <c r="PP28" s="89"/>
      <c r="PQ28" s="89"/>
      <c r="PR28" s="89"/>
      <c r="PS28" s="89"/>
      <c r="PT28" s="89"/>
      <c r="PU28" s="89"/>
      <c r="PV28" s="89"/>
      <c r="PW28" s="89"/>
      <c r="PX28" s="89"/>
      <c r="PY28" s="89"/>
      <c r="PZ28" s="89"/>
      <c r="QA28" s="89"/>
      <c r="QB28" s="89"/>
      <c r="QC28" s="89"/>
      <c r="QD28" s="89"/>
      <c r="QE28" s="89"/>
      <c r="QF28" s="89"/>
      <c r="QG28" s="89"/>
      <c r="QH28" s="89"/>
      <c r="QI28" s="89"/>
      <c r="QJ28" s="89"/>
      <c r="QK28" s="89"/>
      <c r="QL28" s="89"/>
      <c r="QM28" s="89"/>
      <c r="QN28" s="89"/>
      <c r="QO28" s="89"/>
      <c r="QP28" s="89"/>
      <c r="QQ28" s="89"/>
      <c r="QR28" s="89"/>
      <c r="QS28" s="89"/>
      <c r="QT28" s="89"/>
      <c r="QU28" s="89"/>
      <c r="QV28" s="89"/>
      <c r="QW28" s="89"/>
      <c r="QX28" s="89"/>
      <c r="QY28" s="89"/>
      <c r="QZ28" s="89"/>
      <c r="RA28" s="89"/>
      <c r="RB28" s="89"/>
      <c r="RC28" s="89"/>
      <c r="RD28" s="89"/>
      <c r="RE28" s="89"/>
      <c r="RF28" s="89"/>
      <c r="RG28" s="89"/>
      <c r="RH28" s="89"/>
      <c r="RI28" s="89"/>
      <c r="RJ28" s="89"/>
      <c r="RK28" s="89"/>
      <c r="RL28" s="89"/>
      <c r="RM28" s="89"/>
      <c r="RN28" s="89"/>
      <c r="RO28" s="89"/>
      <c r="RP28" s="89"/>
      <c r="RQ28" s="89"/>
      <c r="RR28" s="89"/>
      <c r="RS28" s="89"/>
      <c r="RT28" s="89"/>
      <c r="RU28" s="89"/>
      <c r="RV28" s="89"/>
      <c r="RW28" s="89"/>
      <c r="RX28" s="89"/>
      <c r="RY28" s="89"/>
      <c r="RZ28" s="89"/>
      <c r="SA28" s="89"/>
      <c r="SB28" s="89"/>
      <c r="SC28" s="89"/>
      <c r="SD28" s="89"/>
      <c r="SE28" s="89"/>
      <c r="SF28" s="89"/>
      <c r="SG28" s="89"/>
      <c r="SH28" s="89"/>
      <c r="SI28" s="89"/>
      <c r="SJ28" s="89"/>
      <c r="SK28" s="89"/>
      <c r="SL28" s="89"/>
      <c r="SM28" s="89"/>
      <c r="SN28" s="89"/>
      <c r="SO28" s="89"/>
      <c r="SP28" s="89"/>
      <c r="SQ28" s="89"/>
      <c r="SR28" s="89"/>
      <c r="SS28" s="89"/>
      <c r="ST28" s="89"/>
      <c r="SU28" s="89"/>
      <c r="SV28" s="89"/>
      <c r="SW28" s="89"/>
      <c r="SX28" s="89"/>
      <c r="SY28" s="89"/>
      <c r="SZ28" s="89"/>
      <c r="TA28" s="89"/>
      <c r="TB28" s="89"/>
      <c r="TC28" s="89"/>
      <c r="TD28" s="89"/>
      <c r="TE28" s="89"/>
      <c r="TF28" s="89"/>
      <c r="TG28" s="89"/>
      <c r="TH28" s="89"/>
      <c r="TI28" s="89"/>
      <c r="TJ28" s="89"/>
      <c r="TK28" s="89"/>
      <c r="TL28" s="89"/>
      <c r="TM28" s="89"/>
      <c r="TN28" s="89"/>
      <c r="TO28" s="89"/>
      <c r="TP28" s="89"/>
      <c r="TQ28" s="89"/>
      <c r="TR28" s="89"/>
      <c r="TS28" s="89"/>
      <c r="TT28" s="89"/>
      <c r="TU28" s="89"/>
      <c r="TV28" s="89"/>
      <c r="TW28" s="89"/>
      <c r="TX28" s="89"/>
      <c r="TY28" s="89"/>
      <c r="TZ28" s="89"/>
      <c r="UA28" s="89"/>
      <c r="UB28" s="89"/>
      <c r="UC28" s="89"/>
      <c r="UD28" s="89"/>
      <c r="UE28" s="89"/>
      <c r="UF28" s="89"/>
      <c r="UG28" s="89"/>
      <c r="UH28" s="89"/>
      <c r="UI28" s="89"/>
      <c r="UJ28" s="89"/>
      <c r="UK28" s="89"/>
      <c r="UL28" s="89"/>
      <c r="UM28" s="89"/>
      <c r="UN28" s="89"/>
      <c r="UO28" s="89"/>
      <c r="UP28" s="89"/>
      <c r="UQ28" s="89"/>
      <c r="UR28" s="89"/>
      <c r="US28" s="89"/>
      <c r="UT28" s="89"/>
      <c r="UU28" s="89"/>
      <c r="UV28" s="89"/>
      <c r="UW28" s="89"/>
      <c r="UX28" s="89"/>
      <c r="UY28" s="89"/>
      <c r="UZ28" s="89"/>
      <c r="VA28" s="89"/>
      <c r="VB28" s="89"/>
      <c r="VC28" s="89"/>
      <c r="VD28" s="89"/>
      <c r="VE28" s="89"/>
      <c r="VF28" s="89"/>
      <c r="VG28" s="89"/>
      <c r="VH28" s="89"/>
      <c r="VI28" s="89"/>
      <c r="VJ28" s="89"/>
      <c r="VK28" s="89"/>
      <c r="VL28" s="89"/>
      <c r="VM28" s="89"/>
      <c r="VN28" s="89"/>
      <c r="VO28" s="89"/>
      <c r="VP28" s="89"/>
      <c r="VQ28" s="89"/>
      <c r="VR28" s="89"/>
      <c r="VS28" s="89"/>
      <c r="VT28" s="89"/>
      <c r="VU28" s="89"/>
      <c r="VV28" s="89"/>
      <c r="VW28" s="89"/>
      <c r="VX28" s="89"/>
      <c r="VY28" s="89"/>
      <c r="VZ28" s="89"/>
      <c r="WA28" s="89"/>
      <c r="WB28" s="89"/>
      <c r="WC28" s="89"/>
      <c r="WD28" s="89"/>
      <c r="WE28" s="89"/>
      <c r="WF28" s="89"/>
      <c r="WG28" s="89"/>
      <c r="WH28" s="89"/>
      <c r="WI28" s="89"/>
      <c r="WJ28" s="89"/>
      <c r="WK28" s="89"/>
      <c r="WL28" s="89"/>
      <c r="WM28" s="89"/>
      <c r="WN28" s="89"/>
      <c r="WO28" s="89"/>
      <c r="WP28" s="89"/>
      <c r="WQ28" s="89"/>
      <c r="WR28" s="89"/>
      <c r="WS28" s="89"/>
      <c r="WT28" s="89"/>
      <c r="WU28" s="89"/>
      <c r="WV28" s="89"/>
      <c r="WW28" s="89"/>
      <c r="WX28" s="89"/>
      <c r="WY28" s="89"/>
      <c r="WZ28" s="89"/>
      <c r="XA28" s="89"/>
      <c r="XB28" s="89"/>
      <c r="XC28" s="89"/>
      <c r="XD28" s="89"/>
      <c r="XE28" s="89"/>
      <c r="XF28" s="89"/>
      <c r="XG28" s="89"/>
      <c r="XH28" s="89"/>
      <c r="XI28" s="89"/>
      <c r="XJ28" s="89"/>
      <c r="XK28" s="89"/>
      <c r="XL28" s="89"/>
      <c r="XM28" s="89"/>
      <c r="XN28" s="89"/>
      <c r="XO28" s="89"/>
      <c r="XP28" s="89"/>
      <c r="XQ28" s="89"/>
      <c r="XR28" s="89"/>
      <c r="XS28" s="89"/>
      <c r="XT28" s="89"/>
      <c r="XU28" s="89"/>
      <c r="XV28" s="89"/>
      <c r="XW28" s="89"/>
      <c r="XX28" s="89"/>
      <c r="XY28" s="89"/>
      <c r="XZ28" s="89"/>
      <c r="YA28" s="89"/>
      <c r="YB28" s="89"/>
      <c r="YC28" s="89"/>
      <c r="YD28" s="89"/>
      <c r="YE28" s="89"/>
      <c r="YF28" s="89"/>
      <c r="YG28" s="89"/>
      <c r="YH28" s="89"/>
      <c r="YI28" s="89"/>
      <c r="YJ28" s="89"/>
      <c r="YK28" s="89"/>
      <c r="YL28" s="89"/>
      <c r="YM28" s="89"/>
      <c r="YN28" s="89"/>
      <c r="YO28" s="89"/>
      <c r="YP28" s="89"/>
      <c r="YQ28" s="89"/>
      <c r="YR28" s="89"/>
      <c r="YS28" s="89"/>
      <c r="YT28" s="89"/>
      <c r="YU28" s="89"/>
      <c r="YV28" s="89"/>
      <c r="YW28" s="89"/>
      <c r="YX28" s="89"/>
      <c r="YY28" s="89"/>
      <c r="YZ28" s="89"/>
      <c r="ZA28" s="89"/>
      <c r="ZB28" s="89"/>
      <c r="ZC28" s="89"/>
      <c r="ZD28" s="89"/>
      <c r="ZE28" s="89"/>
      <c r="ZF28" s="89"/>
      <c r="ZG28" s="89"/>
      <c r="ZH28" s="89"/>
      <c r="ZI28" s="89"/>
      <c r="ZJ28" s="89"/>
      <c r="ZK28" s="89"/>
      <c r="ZL28" s="89"/>
      <c r="ZM28" s="89"/>
      <c r="ZN28" s="89"/>
      <c r="ZO28" s="89"/>
      <c r="ZP28" s="89"/>
      <c r="ZQ28" s="89"/>
      <c r="ZR28" s="89"/>
      <c r="ZS28" s="89"/>
      <c r="ZT28" s="89"/>
      <c r="ZU28" s="89"/>
      <c r="ZV28" s="89"/>
      <c r="ZW28" s="89"/>
      <c r="ZX28" s="89"/>
      <c r="ZY28" s="89"/>
      <c r="ZZ28" s="89"/>
      <c r="AAA28" s="89"/>
      <c r="AAB28" s="89"/>
      <c r="AAC28" s="89"/>
      <c r="AAD28" s="89"/>
      <c r="AAE28" s="89"/>
      <c r="AAF28" s="89"/>
      <c r="AAG28" s="89"/>
      <c r="AAH28" s="89"/>
      <c r="AAI28" s="89"/>
      <c r="AAJ28" s="89"/>
      <c r="AAK28" s="89"/>
      <c r="AAL28" s="89"/>
      <c r="AAM28" s="89"/>
      <c r="AAN28" s="89"/>
      <c r="AAO28" s="89"/>
      <c r="AAP28" s="89"/>
      <c r="AAQ28" s="89"/>
      <c r="AAR28" s="89"/>
      <c r="AAS28" s="89"/>
      <c r="AAT28" s="89"/>
      <c r="AAU28" s="89"/>
      <c r="AAV28" s="89"/>
      <c r="AAW28" s="89"/>
      <c r="AAX28" s="89"/>
      <c r="AAY28" s="89"/>
      <c r="AAZ28" s="89"/>
      <c r="ABA28" s="89"/>
      <c r="ABB28" s="89"/>
      <c r="ABC28" s="89"/>
      <c r="ABD28" s="89"/>
      <c r="ABE28" s="89"/>
      <c r="ABF28" s="89"/>
      <c r="ABG28" s="89"/>
      <c r="ABH28" s="89"/>
      <c r="ABI28" s="89"/>
      <c r="ABJ28" s="89"/>
      <c r="ABK28" s="89"/>
      <c r="ABL28" s="89"/>
      <c r="ABM28" s="89"/>
      <c r="ABN28" s="89"/>
      <c r="ABO28" s="89"/>
      <c r="ABP28" s="89"/>
      <c r="ABQ28" s="89"/>
      <c r="ABR28" s="89"/>
      <c r="ABS28" s="89"/>
      <c r="ABT28" s="89"/>
      <c r="ABU28" s="89"/>
      <c r="ABV28" s="89"/>
      <c r="ABW28" s="89"/>
      <c r="ABX28" s="89"/>
      <c r="ABY28" s="89"/>
      <c r="ABZ28" s="89"/>
      <c r="ACA28" s="89"/>
      <c r="ACB28" s="89"/>
      <c r="ACC28" s="89"/>
      <c r="ACD28" s="89"/>
      <c r="ACE28" s="89"/>
      <c r="ACF28" s="89"/>
      <c r="ACG28" s="89"/>
      <c r="ACH28" s="89"/>
      <c r="ACI28" s="89"/>
      <c r="ACJ28" s="89"/>
      <c r="ACK28" s="89"/>
      <c r="ACL28" s="89"/>
      <c r="ACM28" s="89"/>
      <c r="ACN28" s="89"/>
      <c r="ACO28" s="89"/>
      <c r="ACP28" s="89"/>
      <c r="ACQ28" s="89"/>
      <c r="ACR28" s="89"/>
      <c r="ACS28" s="89"/>
      <c r="ACT28" s="89"/>
      <c r="ACU28" s="89"/>
      <c r="ACV28" s="89"/>
      <c r="ACW28" s="89"/>
      <c r="ACX28" s="89"/>
      <c r="ACY28" s="89"/>
      <c r="ACZ28" s="89"/>
      <c r="ADA28" s="89"/>
      <c r="ADB28" s="89"/>
      <c r="ADC28" s="89"/>
      <c r="ADD28" s="89"/>
      <c r="ADE28" s="89"/>
      <c r="ADF28" s="89"/>
      <c r="ADG28" s="89"/>
      <c r="ADH28" s="89"/>
      <c r="ADI28" s="89"/>
      <c r="ADJ28" s="89"/>
      <c r="ADK28" s="89"/>
      <c r="ADL28" s="89"/>
      <c r="ADM28" s="89"/>
      <c r="ADN28" s="89"/>
      <c r="ADO28" s="89"/>
      <c r="ADP28" s="89"/>
      <c r="ADQ28" s="89"/>
      <c r="ADR28" s="89"/>
      <c r="ADS28" s="89"/>
      <c r="ADT28" s="89"/>
      <c r="ADU28" s="89"/>
      <c r="ADV28" s="89"/>
      <c r="ADW28" s="89"/>
      <c r="ADX28" s="89"/>
      <c r="ADY28" s="89"/>
      <c r="ADZ28" s="89"/>
      <c r="AEA28" s="89"/>
      <c r="AEB28" s="89"/>
      <c r="AEC28" s="89"/>
      <c r="AED28" s="89"/>
      <c r="AEE28" s="89"/>
      <c r="AEF28" s="89"/>
      <c r="AEG28" s="89"/>
      <c r="AEH28" s="89"/>
      <c r="AEI28" s="89"/>
      <c r="AEJ28" s="89"/>
      <c r="AEK28" s="89"/>
      <c r="AEL28" s="89"/>
      <c r="AEM28" s="89"/>
      <c r="AEN28" s="89"/>
      <c r="AEO28" s="89"/>
      <c r="AEP28" s="89"/>
      <c r="AEQ28" s="89"/>
      <c r="AER28" s="89"/>
      <c r="AES28" s="89"/>
      <c r="AET28" s="89"/>
      <c r="AEU28" s="89"/>
      <c r="AEV28" s="89"/>
      <c r="AEW28" s="89"/>
      <c r="AEX28" s="89"/>
      <c r="AEY28" s="89"/>
      <c r="AEZ28" s="89"/>
      <c r="AFA28" s="89"/>
      <c r="AFB28" s="89"/>
      <c r="AFC28" s="89"/>
      <c r="AFD28" s="89"/>
      <c r="AFE28" s="89"/>
      <c r="AFF28" s="89"/>
      <c r="AFG28" s="89"/>
      <c r="AFH28" s="89"/>
      <c r="AFI28" s="89"/>
      <c r="AFJ28" s="89"/>
      <c r="AFK28" s="89"/>
      <c r="AFL28" s="89"/>
      <c r="AFM28" s="89"/>
      <c r="AFN28" s="89"/>
      <c r="AFO28" s="89"/>
      <c r="AFP28" s="89"/>
      <c r="AFQ28" s="89"/>
      <c r="AFR28" s="89"/>
      <c r="AFS28" s="89"/>
      <c r="AFT28" s="89"/>
      <c r="AFU28" s="89"/>
      <c r="AFV28" s="89"/>
      <c r="AFW28" s="89"/>
      <c r="AFX28" s="89"/>
      <c r="AFY28" s="89"/>
      <c r="AFZ28" s="89"/>
      <c r="AGA28" s="89"/>
      <c r="AGB28" s="89"/>
      <c r="AGC28" s="89"/>
      <c r="AGD28" s="89"/>
      <c r="AGE28" s="89"/>
      <c r="AGF28" s="89"/>
      <c r="AGG28" s="89"/>
      <c r="AGH28" s="89"/>
      <c r="AGI28" s="89"/>
      <c r="AGJ28" s="89"/>
      <c r="AGK28" s="89"/>
      <c r="AGL28" s="89"/>
      <c r="AGM28" s="89"/>
      <c r="AGN28" s="89"/>
      <c r="AGO28" s="89"/>
      <c r="AGP28" s="89"/>
      <c r="AGQ28" s="89"/>
      <c r="AGR28" s="89"/>
      <c r="AGS28" s="89"/>
      <c r="AGT28" s="89"/>
      <c r="AGU28" s="89"/>
      <c r="AGV28" s="89"/>
      <c r="AGW28" s="89"/>
      <c r="AGX28" s="89"/>
      <c r="AGY28" s="89"/>
      <c r="AGZ28" s="89"/>
      <c r="AHA28" s="89"/>
      <c r="AHB28" s="89"/>
      <c r="AHC28" s="89"/>
      <c r="AHD28" s="89"/>
      <c r="AHE28" s="89"/>
      <c r="AHF28" s="89"/>
      <c r="AHG28" s="89"/>
      <c r="AHH28" s="89"/>
      <c r="AHI28" s="89"/>
      <c r="AHJ28" s="89"/>
      <c r="AHK28" s="89"/>
      <c r="AHL28" s="89"/>
      <c r="AHM28" s="89"/>
      <c r="AHN28" s="89"/>
      <c r="AHO28" s="89"/>
      <c r="AHP28" s="89"/>
      <c r="AHQ28" s="89"/>
      <c r="AHR28" s="89"/>
      <c r="AHS28" s="89"/>
      <c r="AHT28" s="89"/>
      <c r="AHU28" s="89"/>
      <c r="AHV28" s="89"/>
      <c r="AHW28" s="89"/>
      <c r="AHX28" s="89"/>
      <c r="AHY28" s="89"/>
      <c r="AHZ28" s="89"/>
      <c r="AIA28" s="89"/>
      <c r="AIB28" s="89"/>
      <c r="AIC28" s="89"/>
      <c r="AID28" s="89"/>
      <c r="AIE28" s="89"/>
      <c r="AIF28" s="89"/>
      <c r="AIG28" s="89"/>
      <c r="AIH28" s="89"/>
      <c r="AII28" s="89"/>
      <c r="AIJ28" s="89"/>
      <c r="AIK28" s="89"/>
      <c r="AIL28" s="89"/>
      <c r="AIM28" s="89"/>
      <c r="AIN28" s="89"/>
      <c r="AIO28" s="89"/>
      <c r="AIP28" s="89"/>
      <c r="AIQ28" s="89"/>
      <c r="AIR28" s="89"/>
      <c r="AIS28" s="89"/>
      <c r="AIT28" s="89"/>
      <c r="AIU28" s="89"/>
      <c r="AIV28" s="89"/>
      <c r="AIW28" s="89"/>
      <c r="AIX28" s="89"/>
      <c r="AIY28" s="89"/>
      <c r="AIZ28" s="89"/>
      <c r="AJA28" s="89"/>
      <c r="AJB28" s="89"/>
      <c r="AJC28" s="89"/>
      <c r="AJD28" s="89"/>
      <c r="AJE28" s="89"/>
      <c r="AJF28" s="89"/>
      <c r="AJG28" s="89"/>
      <c r="AJH28" s="89"/>
      <c r="AJI28" s="89"/>
      <c r="AJJ28" s="89"/>
      <c r="AJK28" s="89"/>
      <c r="AJL28" s="89"/>
      <c r="AJM28" s="89"/>
      <c r="AJN28" s="89"/>
      <c r="AJO28" s="89"/>
      <c r="AJP28" s="89"/>
      <c r="AJQ28" s="89"/>
      <c r="AJR28" s="89"/>
      <c r="AJS28" s="89"/>
      <c r="AJT28" s="89"/>
      <c r="AJU28" s="89"/>
      <c r="AJV28" s="89"/>
      <c r="AJW28" s="89"/>
      <c r="AJX28" s="89"/>
      <c r="AJY28" s="89"/>
      <c r="AJZ28" s="89"/>
      <c r="AKA28" s="89"/>
      <c r="AKB28" s="89"/>
      <c r="AKC28" s="89"/>
      <c r="AKD28" s="89"/>
      <c r="AKE28" s="89"/>
      <c r="AKF28" s="89"/>
      <c r="AKG28" s="89"/>
      <c r="AKH28" s="89"/>
      <c r="AKI28" s="89"/>
      <c r="AKJ28" s="89"/>
      <c r="AKK28" s="89"/>
      <c r="AKL28" s="89"/>
      <c r="AKM28" s="89"/>
      <c r="AKN28" s="89"/>
      <c r="AKO28" s="89"/>
      <c r="AKP28" s="89"/>
      <c r="AKQ28" s="89"/>
      <c r="AKR28" s="89"/>
      <c r="AKS28" s="89"/>
      <c r="AKT28" s="89"/>
      <c r="AKU28" s="89"/>
      <c r="AKV28" s="89"/>
      <c r="AKW28" s="89"/>
      <c r="AKX28" s="89"/>
      <c r="AKY28" s="89"/>
      <c r="AKZ28" s="89"/>
      <c r="ALA28" s="89"/>
      <c r="ALB28" s="89"/>
      <c r="ALC28" s="89"/>
      <c r="ALD28" s="89"/>
      <c r="ALE28" s="89"/>
      <c r="ALF28" s="89"/>
      <c r="ALG28" s="89"/>
      <c r="ALH28" s="89"/>
      <c r="ALI28" s="89"/>
      <c r="ALJ28" s="89"/>
      <c r="ALK28" s="89"/>
      <c r="ALL28" s="89"/>
      <c r="ALM28" s="89"/>
      <c r="ALN28" s="89"/>
      <c r="ALO28" s="89"/>
      <c r="ALP28" s="89"/>
      <c r="ALQ28" s="89"/>
      <c r="ALR28" s="89"/>
      <c r="ALS28" s="89"/>
      <c r="ALT28" s="89"/>
      <c r="ALU28" s="89"/>
      <c r="ALV28" s="89"/>
      <c r="ALW28" s="89"/>
      <c r="ALX28" s="89"/>
      <c r="ALY28" s="89"/>
      <c r="ALZ28" s="89"/>
      <c r="AMA28" s="89"/>
      <c r="AMB28" s="89"/>
      <c r="AMC28" s="89"/>
      <c r="AMD28" s="89"/>
      <c r="AME28" s="89"/>
      <c r="AMF28" s="89"/>
      <c r="AMG28" s="89"/>
      <c r="AMH28" s="89"/>
      <c r="AMI28" s="89"/>
      <c r="AMJ28" s="89"/>
      <c r="AMK28" s="89"/>
      <c r="AML28" s="89"/>
      <c r="AMM28" s="89"/>
      <c r="AMN28" s="89"/>
      <c r="AMO28" s="89"/>
      <c r="AMP28" s="89"/>
      <c r="AMQ28" s="89"/>
      <c r="AMR28" s="89"/>
      <c r="AMS28" s="89"/>
      <c r="AMT28" s="89"/>
      <c r="AMU28" s="89"/>
      <c r="AMV28" s="89"/>
      <c r="AMW28" s="89"/>
      <c r="AMX28" s="89"/>
      <c r="AMY28" s="89"/>
      <c r="AMZ28" s="89"/>
      <c r="ANA28" s="89"/>
      <c r="ANB28" s="89"/>
      <c r="ANC28" s="89"/>
      <c r="AND28" s="89"/>
      <c r="ANE28" s="89"/>
      <c r="ANF28" s="89"/>
      <c r="ANG28" s="89"/>
      <c r="ANH28" s="89"/>
      <c r="ANI28" s="89"/>
      <c r="ANJ28" s="89"/>
      <c r="ANK28" s="89"/>
      <c r="ANL28" s="89"/>
      <c r="ANM28" s="89"/>
      <c r="ANN28" s="89"/>
      <c r="ANO28" s="89"/>
      <c r="ANP28" s="89"/>
      <c r="ANQ28" s="89"/>
      <c r="ANR28" s="89"/>
      <c r="ANS28" s="89"/>
      <c r="ANT28" s="89"/>
      <c r="ANU28" s="89"/>
      <c r="ANV28" s="89"/>
      <c r="ANW28" s="89"/>
      <c r="ANX28" s="89"/>
      <c r="ANY28" s="89"/>
      <c r="ANZ28" s="89"/>
      <c r="AOA28" s="89"/>
      <c r="AOB28" s="89"/>
      <c r="AOC28" s="89"/>
      <c r="AOD28" s="89"/>
      <c r="AOE28" s="89"/>
      <c r="AOF28" s="89"/>
      <c r="AOG28" s="89"/>
      <c r="AOH28" s="89"/>
      <c r="AOI28" s="89"/>
      <c r="AOJ28" s="89"/>
      <c r="AOK28" s="89"/>
      <c r="AOL28" s="89"/>
      <c r="AOM28" s="89"/>
      <c r="AON28" s="89"/>
      <c r="AOO28" s="89"/>
      <c r="AOP28" s="89"/>
      <c r="AOQ28" s="89"/>
      <c r="AOR28" s="89"/>
      <c r="AOS28" s="89"/>
      <c r="AOT28" s="89"/>
      <c r="AOU28" s="89"/>
      <c r="AOV28" s="89"/>
      <c r="AOW28" s="89"/>
      <c r="AOX28" s="89"/>
      <c r="AOY28" s="89"/>
      <c r="AOZ28" s="89"/>
      <c r="APA28" s="89"/>
      <c r="APB28" s="89"/>
      <c r="APC28" s="89"/>
      <c r="APD28" s="89"/>
      <c r="APE28" s="89"/>
      <c r="APF28" s="89"/>
      <c r="APG28" s="89"/>
      <c r="APH28" s="89"/>
      <c r="API28" s="89"/>
      <c r="APJ28" s="89"/>
      <c r="APK28" s="89"/>
      <c r="APL28" s="89"/>
      <c r="APM28" s="89"/>
      <c r="APN28" s="89"/>
      <c r="APO28" s="89"/>
      <c r="APP28" s="89"/>
      <c r="APQ28" s="89"/>
      <c r="APR28" s="89"/>
      <c r="APS28" s="89"/>
      <c r="APT28" s="89"/>
      <c r="APU28" s="89"/>
      <c r="APV28" s="89"/>
      <c r="APW28" s="89"/>
      <c r="APX28" s="89"/>
      <c r="APY28" s="89"/>
      <c r="APZ28" s="89"/>
      <c r="AQA28" s="89"/>
      <c r="AQB28" s="89"/>
      <c r="AQC28" s="89"/>
      <c r="AQD28" s="89"/>
      <c r="AQE28" s="89"/>
      <c r="AQF28" s="89"/>
      <c r="AQG28" s="89"/>
      <c r="AQH28" s="89"/>
      <c r="AQI28" s="89"/>
      <c r="AQJ28" s="89"/>
      <c r="AQK28" s="89"/>
      <c r="AQL28" s="89"/>
      <c r="AQM28" s="89"/>
      <c r="AQN28" s="89"/>
      <c r="AQO28" s="89"/>
      <c r="AQP28" s="89"/>
      <c r="AQQ28" s="89"/>
      <c r="AQR28" s="89"/>
      <c r="AQS28" s="89"/>
      <c r="AQT28" s="89"/>
      <c r="AQU28" s="89"/>
      <c r="AQV28" s="89"/>
      <c r="AQW28" s="89"/>
      <c r="AQX28" s="89"/>
      <c r="AQY28" s="89"/>
      <c r="AQZ28" s="89"/>
      <c r="ARA28" s="89"/>
      <c r="ARB28" s="89"/>
      <c r="ARC28" s="89"/>
      <c r="ARD28" s="89"/>
      <c r="ARE28" s="89"/>
      <c r="ARF28" s="89"/>
      <c r="ARG28" s="89"/>
      <c r="ARH28" s="89"/>
      <c r="ARI28" s="89"/>
      <c r="ARJ28" s="89"/>
      <c r="ARK28" s="89"/>
      <c r="ARL28" s="89"/>
      <c r="ARM28" s="89"/>
      <c r="ARN28" s="89"/>
      <c r="ARO28" s="89"/>
      <c r="ARP28" s="89"/>
      <c r="ARQ28" s="89"/>
      <c r="ARR28" s="89"/>
      <c r="ARS28" s="89"/>
      <c r="ART28" s="89"/>
      <c r="ARU28" s="89"/>
      <c r="ARV28" s="89"/>
      <c r="ARW28" s="89"/>
      <c r="ARX28" s="89"/>
      <c r="ARY28" s="89"/>
      <c r="ARZ28" s="89"/>
      <c r="ASA28" s="89"/>
      <c r="ASB28" s="89"/>
      <c r="ASC28" s="89"/>
      <c r="ASD28" s="89"/>
      <c r="ASE28" s="89"/>
      <c r="ASF28" s="89"/>
      <c r="ASG28" s="89"/>
      <c r="ASH28" s="89"/>
      <c r="ASI28" s="89"/>
      <c r="ASJ28" s="89"/>
      <c r="ASK28" s="89"/>
      <c r="ASL28" s="89"/>
      <c r="ASM28" s="89"/>
      <c r="ASN28" s="89"/>
      <c r="ASO28" s="89"/>
      <c r="ASP28" s="89"/>
      <c r="ASQ28" s="89"/>
      <c r="ASR28" s="89"/>
      <c r="ASS28" s="89"/>
      <c r="AST28" s="89"/>
      <c r="ASU28" s="89"/>
      <c r="ASV28" s="89"/>
      <c r="ASW28" s="89"/>
      <c r="ASX28" s="89"/>
      <c r="ASY28" s="89"/>
      <c r="ASZ28" s="89"/>
      <c r="ATA28" s="89"/>
      <c r="ATB28" s="89"/>
      <c r="ATC28" s="89"/>
      <c r="ATD28" s="89"/>
      <c r="ATE28" s="89"/>
      <c r="ATF28" s="89"/>
      <c r="ATG28" s="89"/>
      <c r="ATH28" s="89"/>
      <c r="ATI28" s="89"/>
      <c r="ATJ28" s="89"/>
      <c r="ATK28" s="89"/>
      <c r="ATL28" s="89"/>
      <c r="ATM28" s="89"/>
      <c r="ATN28" s="89"/>
      <c r="ATO28" s="89"/>
      <c r="ATP28" s="89"/>
      <c r="ATQ28" s="89"/>
      <c r="ATR28" s="89"/>
      <c r="ATS28" s="89"/>
      <c r="ATT28" s="89"/>
      <c r="ATU28" s="89"/>
      <c r="ATV28" s="89"/>
      <c r="ATW28" s="89"/>
      <c r="ATX28" s="89"/>
      <c r="ATY28" s="89"/>
      <c r="ATZ28" s="89"/>
      <c r="AUA28" s="89"/>
      <c r="AUB28" s="89"/>
      <c r="AUC28" s="89"/>
      <c r="AUD28" s="89"/>
      <c r="AUE28" s="89"/>
      <c r="AUF28" s="89"/>
      <c r="AUG28" s="89"/>
      <c r="AUH28" s="89"/>
      <c r="AUI28" s="89"/>
      <c r="AUJ28" s="89"/>
      <c r="AUK28" s="89"/>
      <c r="AUL28" s="89"/>
      <c r="AUM28" s="89"/>
      <c r="AUN28" s="89"/>
      <c r="AUO28" s="89"/>
      <c r="AUP28" s="89"/>
      <c r="AUQ28" s="89"/>
      <c r="AUR28" s="89"/>
      <c r="AUS28" s="89"/>
      <c r="AUT28" s="89"/>
      <c r="AUU28" s="89"/>
      <c r="AUV28" s="89"/>
      <c r="AUW28" s="89"/>
      <c r="AUX28" s="89"/>
      <c r="AUY28" s="89"/>
      <c r="AUZ28" s="89"/>
      <c r="AVA28" s="89"/>
      <c r="AVB28" s="89"/>
      <c r="AVC28" s="89"/>
      <c r="AVD28" s="89"/>
      <c r="AVE28" s="89"/>
      <c r="AVF28" s="89"/>
      <c r="AVG28" s="89"/>
      <c r="AVH28" s="89"/>
      <c r="AVI28" s="89"/>
      <c r="AVJ28" s="89"/>
      <c r="AVK28" s="89"/>
      <c r="AVL28" s="89"/>
      <c r="AVM28" s="89"/>
      <c r="AVN28" s="89"/>
      <c r="AVO28" s="89"/>
      <c r="AVP28" s="89"/>
      <c r="AVQ28" s="89"/>
      <c r="AVR28" s="89"/>
      <c r="AVS28" s="89"/>
      <c r="AVT28" s="89"/>
      <c r="AVU28" s="89"/>
      <c r="AVV28" s="89"/>
      <c r="AVW28" s="89"/>
      <c r="AVX28" s="89"/>
      <c r="AVY28" s="89"/>
      <c r="AVZ28" s="89"/>
      <c r="AWA28" s="89"/>
      <c r="AWB28" s="89"/>
      <c r="AWC28" s="89"/>
      <c r="AWD28" s="89"/>
      <c r="AWE28" s="89"/>
      <c r="AWF28" s="89"/>
      <c r="AWG28" s="89"/>
      <c r="AWH28" s="89"/>
      <c r="AWI28" s="89"/>
      <c r="AWJ28" s="89"/>
      <c r="AWK28" s="89"/>
      <c r="AWL28" s="89"/>
      <c r="AWM28" s="89"/>
      <c r="AWN28" s="89"/>
      <c r="AWO28" s="89"/>
      <c r="AWP28" s="89"/>
      <c r="AWQ28" s="89"/>
      <c r="AWR28" s="89"/>
      <c r="AWS28" s="89"/>
      <c r="AWT28" s="89"/>
      <c r="AWU28" s="89"/>
      <c r="AWV28" s="89"/>
      <c r="AWW28" s="89"/>
      <c r="AWX28" s="89"/>
      <c r="AWY28" s="89"/>
      <c r="AWZ28" s="89"/>
      <c r="AXA28" s="89"/>
      <c r="AXB28" s="89"/>
      <c r="AXC28" s="89"/>
      <c r="AXD28" s="89"/>
      <c r="AXE28" s="89"/>
      <c r="AXF28" s="89"/>
      <c r="AXG28" s="89"/>
      <c r="AXH28" s="89"/>
      <c r="AXI28" s="89"/>
      <c r="AXJ28" s="89"/>
      <c r="AXK28" s="89"/>
      <c r="AXL28" s="89"/>
      <c r="AXM28" s="89"/>
      <c r="AXN28" s="89"/>
      <c r="AXO28" s="89"/>
      <c r="AXP28" s="89"/>
      <c r="AXQ28" s="89"/>
      <c r="AXR28" s="89"/>
      <c r="AXS28" s="89"/>
      <c r="AXT28" s="89"/>
      <c r="AXU28" s="89"/>
      <c r="AXV28" s="89"/>
      <c r="AXW28" s="89"/>
      <c r="AXX28" s="89"/>
      <c r="AXY28" s="89"/>
      <c r="AXZ28" s="89"/>
      <c r="AYA28" s="89"/>
      <c r="AYB28" s="89"/>
      <c r="AYC28" s="89"/>
      <c r="AYD28" s="89"/>
      <c r="AYE28" s="89"/>
      <c r="AYF28" s="89"/>
      <c r="AYG28" s="89"/>
      <c r="AYH28" s="89"/>
      <c r="AYI28" s="89"/>
      <c r="AYJ28" s="89"/>
      <c r="AYK28" s="89"/>
      <c r="AYL28" s="89"/>
      <c r="AYM28" s="89"/>
      <c r="AYN28" s="89"/>
      <c r="AYO28" s="89"/>
      <c r="AYP28" s="89"/>
      <c r="AYQ28" s="89"/>
      <c r="AYR28" s="89"/>
      <c r="AYS28" s="89"/>
      <c r="AYT28" s="89"/>
      <c r="AYU28" s="89"/>
      <c r="AYV28" s="89"/>
      <c r="AYW28" s="89"/>
      <c r="AYX28" s="89"/>
      <c r="AYY28" s="89"/>
      <c r="AYZ28" s="89"/>
      <c r="AZA28" s="89"/>
      <c r="AZB28" s="89"/>
      <c r="AZC28" s="89"/>
      <c r="AZD28" s="89"/>
      <c r="AZE28" s="89"/>
      <c r="AZF28" s="89"/>
      <c r="AZG28" s="89"/>
      <c r="AZH28" s="89"/>
      <c r="AZI28" s="89"/>
      <c r="AZJ28" s="89"/>
      <c r="AZK28" s="89"/>
      <c r="AZL28" s="89"/>
      <c r="AZM28" s="89"/>
      <c r="AZN28" s="89"/>
      <c r="AZO28" s="89"/>
      <c r="AZP28" s="89"/>
      <c r="AZQ28" s="89"/>
      <c r="AZR28" s="89"/>
      <c r="AZS28" s="89"/>
      <c r="AZT28" s="89"/>
      <c r="AZU28" s="89"/>
      <c r="AZV28" s="89"/>
      <c r="AZW28" s="89"/>
      <c r="AZX28" s="89"/>
      <c r="AZY28" s="89"/>
      <c r="AZZ28" s="89"/>
      <c r="BAA28" s="89"/>
      <c r="BAB28" s="89"/>
      <c r="BAC28" s="89"/>
      <c r="BAD28" s="89"/>
      <c r="BAE28" s="89"/>
      <c r="BAF28" s="89"/>
      <c r="BAG28" s="89"/>
      <c r="BAH28" s="89"/>
      <c r="BAI28" s="89"/>
      <c r="BAJ28" s="89"/>
      <c r="BAK28" s="89"/>
      <c r="BAL28" s="89"/>
      <c r="BAM28" s="89"/>
      <c r="BAN28" s="89"/>
      <c r="BAO28" s="89"/>
      <c r="BAP28" s="89"/>
      <c r="BAQ28" s="89"/>
      <c r="BAR28" s="89"/>
      <c r="BAS28" s="89"/>
      <c r="BAT28" s="89"/>
      <c r="BAU28" s="89"/>
      <c r="BAV28" s="89"/>
      <c r="BAW28" s="89"/>
      <c r="BAX28" s="89"/>
      <c r="BAY28" s="89"/>
      <c r="BAZ28" s="89"/>
      <c r="BBA28" s="89"/>
      <c r="BBB28" s="89"/>
      <c r="BBC28" s="89"/>
      <c r="BBD28" s="89"/>
      <c r="BBE28" s="89"/>
      <c r="BBF28" s="89"/>
      <c r="BBG28" s="89"/>
      <c r="BBH28" s="89"/>
      <c r="BBI28" s="89"/>
      <c r="BBJ28" s="89"/>
      <c r="BBK28" s="89"/>
      <c r="BBL28" s="89"/>
      <c r="BBM28" s="89"/>
      <c r="BBN28" s="89"/>
      <c r="BBO28" s="89"/>
      <c r="BBP28" s="89"/>
      <c r="BBQ28" s="89"/>
      <c r="BBR28" s="89"/>
      <c r="BBS28" s="89"/>
      <c r="BBT28" s="89"/>
      <c r="BBU28" s="89"/>
      <c r="BBV28" s="89"/>
      <c r="BBW28" s="89"/>
      <c r="BBX28" s="89"/>
      <c r="BBY28" s="89"/>
      <c r="BBZ28" s="89"/>
      <c r="BCA28" s="89"/>
      <c r="BCB28" s="89"/>
      <c r="BCC28" s="89"/>
      <c r="BCD28" s="89"/>
      <c r="BCE28" s="89"/>
      <c r="BCF28" s="89"/>
      <c r="BCG28" s="89"/>
      <c r="BCH28" s="89"/>
      <c r="BCI28" s="89"/>
      <c r="BCJ28" s="89"/>
      <c r="BCK28" s="89"/>
      <c r="BCL28" s="89"/>
      <c r="BCM28" s="89"/>
      <c r="BCN28" s="89"/>
      <c r="BCO28" s="89"/>
      <c r="BCP28" s="89"/>
      <c r="BCQ28" s="89"/>
      <c r="BCR28" s="89"/>
      <c r="BCS28" s="89"/>
      <c r="BCT28" s="89"/>
      <c r="BCU28" s="89"/>
      <c r="BCV28" s="89"/>
      <c r="BCW28" s="89"/>
      <c r="BCX28" s="89"/>
      <c r="BCY28" s="89"/>
      <c r="BCZ28" s="89"/>
      <c r="BDA28" s="89"/>
      <c r="BDB28" s="89"/>
      <c r="BDC28" s="89"/>
      <c r="BDD28" s="89"/>
      <c r="BDE28" s="89"/>
      <c r="BDF28" s="89"/>
      <c r="BDG28" s="89"/>
      <c r="BDH28" s="89"/>
      <c r="BDI28" s="89"/>
      <c r="BDJ28" s="89"/>
      <c r="BDK28" s="89"/>
      <c r="BDL28" s="89"/>
      <c r="BDM28" s="89"/>
      <c r="BDN28" s="89"/>
      <c r="BDO28" s="89"/>
      <c r="BDP28" s="89"/>
      <c r="BDQ28" s="89"/>
      <c r="BDR28" s="89"/>
      <c r="BDS28" s="89"/>
      <c r="BDT28" s="89"/>
      <c r="BDU28" s="89"/>
      <c r="BDV28" s="89"/>
      <c r="BDW28" s="89"/>
      <c r="BDX28" s="89"/>
      <c r="BDY28" s="89"/>
      <c r="BDZ28" s="89"/>
      <c r="BEA28" s="89"/>
      <c r="BEB28" s="89"/>
      <c r="BEC28" s="89"/>
      <c r="BED28" s="89"/>
      <c r="BEE28" s="89"/>
      <c r="BEF28" s="89"/>
      <c r="BEG28" s="89"/>
      <c r="BEH28" s="89"/>
      <c r="BEI28" s="89"/>
      <c r="BEJ28" s="89"/>
      <c r="BEK28" s="89"/>
      <c r="BEL28" s="89"/>
      <c r="BEM28" s="89"/>
      <c r="BEN28" s="89"/>
      <c r="BEO28" s="89"/>
      <c r="BEP28" s="89"/>
      <c r="BEQ28" s="89"/>
      <c r="BER28" s="89"/>
      <c r="BES28" s="89"/>
      <c r="BET28" s="89"/>
      <c r="BEU28" s="89"/>
      <c r="BEV28" s="89"/>
      <c r="BEW28" s="89"/>
      <c r="BEX28" s="89"/>
      <c r="BEY28" s="89"/>
      <c r="BEZ28" s="89"/>
      <c r="BFA28" s="89"/>
      <c r="BFB28" s="89"/>
      <c r="BFC28" s="89"/>
      <c r="BFD28" s="89"/>
      <c r="BFE28" s="89"/>
      <c r="BFF28" s="89"/>
      <c r="BFG28" s="89"/>
      <c r="BFH28" s="89"/>
      <c r="BFI28" s="89"/>
      <c r="BFJ28" s="89"/>
      <c r="BFK28" s="89"/>
      <c r="BFL28" s="89"/>
      <c r="BFM28" s="89"/>
      <c r="BFN28" s="89"/>
      <c r="BFO28" s="89"/>
      <c r="BFP28" s="89"/>
      <c r="BFQ28" s="89"/>
      <c r="BFR28" s="89"/>
      <c r="BFS28" s="89"/>
      <c r="BFT28" s="89"/>
      <c r="BFU28" s="89"/>
      <c r="BFV28" s="89"/>
      <c r="BFW28" s="89"/>
      <c r="BFX28" s="89"/>
      <c r="BFY28" s="89"/>
      <c r="BFZ28" s="89"/>
      <c r="BGA28" s="89"/>
      <c r="BGB28" s="89"/>
      <c r="BGC28" s="89"/>
      <c r="BGD28" s="89"/>
      <c r="BGE28" s="89"/>
      <c r="BGF28" s="89"/>
      <c r="BGG28" s="89"/>
      <c r="BGH28" s="89"/>
      <c r="BGI28" s="89"/>
      <c r="BGJ28" s="89"/>
      <c r="BGK28" s="89"/>
      <c r="BGL28" s="89"/>
      <c r="BGM28" s="89"/>
      <c r="BGN28" s="89"/>
      <c r="BGO28" s="89"/>
      <c r="BGP28" s="89"/>
      <c r="BGQ28" s="89"/>
      <c r="BGR28" s="89"/>
      <c r="BGS28" s="89"/>
      <c r="BGT28" s="89"/>
      <c r="BGU28" s="89"/>
      <c r="BGV28" s="89"/>
      <c r="BGW28" s="89"/>
      <c r="BGX28" s="89"/>
      <c r="BGY28" s="89"/>
      <c r="BGZ28" s="89"/>
      <c r="BHA28" s="89"/>
      <c r="BHB28" s="89"/>
      <c r="BHC28" s="89"/>
      <c r="BHD28" s="89"/>
      <c r="BHE28" s="89"/>
      <c r="BHF28" s="89"/>
      <c r="BHG28" s="89"/>
      <c r="BHH28" s="89"/>
      <c r="BHI28" s="89"/>
      <c r="BHJ28" s="89"/>
      <c r="BHK28" s="89"/>
      <c r="BHL28" s="89"/>
      <c r="BHM28" s="89"/>
      <c r="BHN28" s="89"/>
      <c r="BHO28" s="89"/>
      <c r="BHP28" s="89"/>
      <c r="BHQ28" s="89"/>
      <c r="BHR28" s="89"/>
      <c r="BHS28" s="89"/>
      <c r="BHT28" s="89"/>
      <c r="BHU28" s="89"/>
      <c r="BHV28" s="89"/>
      <c r="BHW28" s="89"/>
      <c r="BHX28" s="89"/>
      <c r="BHY28" s="89"/>
      <c r="BHZ28" s="89"/>
      <c r="BIA28" s="89"/>
      <c r="BIB28" s="89"/>
      <c r="BIC28" s="89"/>
      <c r="BID28" s="89"/>
      <c r="BIE28" s="89"/>
      <c r="BIF28" s="89"/>
      <c r="BIG28" s="89"/>
      <c r="BIH28" s="89"/>
      <c r="BII28" s="89"/>
      <c r="BIJ28" s="89"/>
      <c r="BIK28" s="89"/>
      <c r="BIL28" s="89"/>
      <c r="BIM28" s="89"/>
      <c r="BIN28" s="89"/>
      <c r="BIO28" s="89"/>
      <c r="BIP28" s="89"/>
      <c r="BIQ28" s="89"/>
      <c r="BIR28" s="89"/>
      <c r="BIS28" s="89"/>
      <c r="BIT28" s="89"/>
      <c r="BIU28" s="89"/>
      <c r="BIV28" s="89"/>
      <c r="BIW28" s="89"/>
      <c r="BIX28" s="89"/>
      <c r="BIY28" s="89"/>
      <c r="BIZ28" s="89"/>
      <c r="BJA28" s="89"/>
      <c r="BJB28" s="89"/>
      <c r="BJC28" s="89"/>
      <c r="BJD28" s="89"/>
      <c r="BJE28" s="89"/>
      <c r="BJF28" s="89"/>
      <c r="BJG28" s="89"/>
      <c r="BJH28" s="89"/>
      <c r="BJI28" s="89"/>
      <c r="BJJ28" s="89"/>
      <c r="BJK28" s="89"/>
      <c r="BJL28" s="89"/>
      <c r="BJM28" s="89"/>
      <c r="BJN28" s="89"/>
      <c r="BJO28" s="89"/>
      <c r="BJP28" s="89"/>
      <c r="BJQ28" s="89"/>
      <c r="BJR28" s="89"/>
      <c r="BJS28" s="89"/>
      <c r="BJT28" s="89"/>
      <c r="BJU28" s="89"/>
      <c r="BJV28" s="89"/>
      <c r="BJW28" s="89"/>
      <c r="BJX28" s="89"/>
      <c r="BJY28" s="89"/>
      <c r="BJZ28" s="89"/>
      <c r="BKA28" s="89"/>
      <c r="BKB28" s="89"/>
      <c r="BKC28" s="89"/>
      <c r="BKD28" s="89"/>
      <c r="BKE28" s="89"/>
      <c r="BKF28" s="89"/>
      <c r="BKG28" s="89"/>
      <c r="BKH28" s="89"/>
      <c r="BKI28" s="89"/>
      <c r="BKJ28" s="89"/>
      <c r="BKK28" s="89"/>
      <c r="BKL28" s="89"/>
      <c r="BKM28" s="89"/>
      <c r="BKN28" s="89"/>
      <c r="BKO28" s="89"/>
      <c r="BKP28" s="89"/>
      <c r="BKQ28" s="89"/>
      <c r="BKR28" s="89"/>
      <c r="BKS28" s="89"/>
      <c r="BKT28" s="89"/>
      <c r="BKU28" s="89"/>
      <c r="BKV28" s="89"/>
      <c r="BKW28" s="89"/>
      <c r="BKX28" s="89"/>
      <c r="BKY28" s="89"/>
      <c r="BKZ28" s="89"/>
      <c r="BLA28" s="89"/>
      <c r="BLB28" s="89"/>
      <c r="BLC28" s="89"/>
      <c r="BLD28" s="89"/>
      <c r="BLE28" s="89"/>
      <c r="BLF28" s="89"/>
      <c r="BLG28" s="89"/>
      <c r="BLH28" s="89"/>
      <c r="BLI28" s="89"/>
      <c r="BLJ28" s="89"/>
      <c r="BLK28" s="89"/>
      <c r="BLL28" s="89"/>
      <c r="BLM28" s="89"/>
      <c r="BLN28" s="89"/>
      <c r="BLO28" s="89"/>
      <c r="BLP28" s="89"/>
      <c r="BLQ28" s="89"/>
      <c r="BLR28" s="89"/>
      <c r="BLS28" s="89"/>
      <c r="BLT28" s="89"/>
      <c r="BLU28" s="89"/>
      <c r="BLV28" s="89"/>
      <c r="BLW28" s="89"/>
      <c r="BLX28" s="89"/>
      <c r="BLY28" s="89"/>
      <c r="BLZ28" s="89"/>
      <c r="BMA28" s="89"/>
      <c r="BMB28" s="89"/>
      <c r="BMC28" s="89"/>
      <c r="BMD28" s="89"/>
      <c r="BME28" s="89"/>
      <c r="BMF28" s="89"/>
      <c r="BMG28" s="89"/>
      <c r="BMH28" s="89"/>
      <c r="BMI28" s="89"/>
      <c r="BMJ28" s="89"/>
      <c r="BMK28" s="89"/>
      <c r="BML28" s="89"/>
      <c r="BMM28" s="89"/>
      <c r="BMN28" s="89"/>
      <c r="BMO28" s="89"/>
      <c r="BMP28" s="89"/>
      <c r="BMQ28" s="89"/>
      <c r="BMR28" s="89"/>
      <c r="BMS28" s="89"/>
      <c r="BMT28" s="89"/>
      <c r="BMU28" s="89"/>
      <c r="BMV28" s="89"/>
      <c r="BMW28" s="89"/>
      <c r="BMX28" s="89"/>
      <c r="BMY28" s="89"/>
      <c r="BMZ28" s="89"/>
      <c r="BNA28" s="89"/>
      <c r="BNB28" s="89"/>
      <c r="BNC28" s="89"/>
      <c r="BND28" s="89"/>
      <c r="BNE28" s="89"/>
      <c r="BNF28" s="89"/>
      <c r="BNG28" s="89"/>
      <c r="BNH28" s="89"/>
      <c r="BNI28" s="89"/>
      <c r="BNJ28" s="89"/>
      <c r="BNK28" s="89"/>
      <c r="BNL28" s="89"/>
      <c r="BNM28" s="89"/>
      <c r="BNN28" s="89"/>
      <c r="BNO28" s="89"/>
      <c r="BNP28" s="89"/>
      <c r="BNQ28" s="89"/>
      <c r="BNR28" s="89"/>
      <c r="BNS28" s="89"/>
      <c r="BNT28" s="89"/>
      <c r="BNU28" s="89"/>
      <c r="BNV28" s="89"/>
      <c r="BNW28" s="89"/>
      <c r="BNX28" s="89"/>
      <c r="BNY28" s="89"/>
      <c r="BNZ28" s="89"/>
      <c r="BOA28" s="89"/>
      <c r="BOB28" s="89"/>
      <c r="BOC28" s="89"/>
      <c r="BOD28" s="89"/>
      <c r="BOE28" s="89"/>
      <c r="BOF28" s="89"/>
      <c r="BOG28" s="89"/>
      <c r="BOH28" s="89"/>
      <c r="BOI28" s="89"/>
      <c r="BOJ28" s="89"/>
      <c r="BOK28" s="89"/>
      <c r="BOL28" s="89"/>
      <c r="BOM28" s="89"/>
      <c r="BON28" s="89"/>
      <c r="BOO28" s="89"/>
      <c r="BOP28" s="89"/>
      <c r="BOQ28" s="89"/>
      <c r="BOR28" s="89"/>
      <c r="BOS28" s="89"/>
      <c r="BOT28" s="89"/>
      <c r="BOU28" s="89"/>
      <c r="BOV28" s="89"/>
      <c r="BOW28" s="89"/>
      <c r="BOX28" s="89"/>
      <c r="BOY28" s="89"/>
      <c r="BOZ28" s="89"/>
      <c r="BPA28" s="89"/>
      <c r="BPB28" s="89"/>
      <c r="BPC28" s="89"/>
      <c r="BPD28" s="89"/>
      <c r="BPE28" s="89"/>
      <c r="BPF28" s="89"/>
      <c r="BPG28" s="89"/>
      <c r="BPH28" s="89"/>
      <c r="BPI28" s="89"/>
      <c r="BPJ28" s="89"/>
      <c r="BPK28" s="89"/>
      <c r="BPL28" s="89"/>
      <c r="BPM28" s="89"/>
      <c r="BPN28" s="89"/>
      <c r="BPO28" s="89"/>
      <c r="BPP28" s="89"/>
      <c r="BPQ28" s="89"/>
      <c r="BPR28" s="89"/>
      <c r="BPS28" s="89"/>
      <c r="BPT28" s="89"/>
      <c r="BPU28" s="89"/>
      <c r="BPV28" s="89"/>
      <c r="BPW28" s="89"/>
      <c r="BPX28" s="89"/>
      <c r="BPY28" s="89"/>
      <c r="BPZ28" s="89"/>
      <c r="BQA28" s="89"/>
      <c r="BQB28" s="89"/>
      <c r="BQC28" s="89"/>
      <c r="BQD28" s="89"/>
      <c r="BQE28" s="89"/>
      <c r="BQF28" s="89"/>
      <c r="BQG28" s="89"/>
      <c r="BQH28" s="89"/>
      <c r="BQI28" s="89"/>
      <c r="BQJ28" s="89"/>
      <c r="BQK28" s="89"/>
      <c r="BQL28" s="89"/>
      <c r="BQM28" s="89"/>
      <c r="BQN28" s="89"/>
      <c r="BQO28" s="89"/>
      <c r="BQP28" s="89"/>
      <c r="BQQ28" s="89"/>
      <c r="BQR28" s="89"/>
      <c r="BQS28" s="89"/>
      <c r="BQT28" s="89"/>
      <c r="BQU28" s="89"/>
      <c r="BQV28" s="89"/>
      <c r="BQW28" s="89"/>
      <c r="BQX28" s="89"/>
      <c r="BQY28" s="89"/>
      <c r="BQZ28" s="89"/>
      <c r="BRA28" s="89"/>
      <c r="BRB28" s="89"/>
      <c r="BRC28" s="89"/>
      <c r="BRD28" s="89"/>
      <c r="BRE28" s="89"/>
      <c r="BRF28" s="89"/>
      <c r="BRG28" s="89"/>
      <c r="BRH28" s="89"/>
      <c r="BRI28" s="89"/>
      <c r="BRJ28" s="89"/>
      <c r="BRK28" s="89"/>
      <c r="BRL28" s="89"/>
      <c r="BRM28" s="89"/>
      <c r="BRN28" s="89"/>
      <c r="BRO28" s="89"/>
      <c r="BRP28" s="89"/>
      <c r="BRQ28" s="89"/>
      <c r="BRR28" s="89"/>
      <c r="BRS28" s="89"/>
      <c r="BRT28" s="89"/>
      <c r="BRU28" s="89"/>
      <c r="BRV28" s="89"/>
      <c r="BRW28" s="89"/>
      <c r="BRX28" s="89"/>
      <c r="BRY28" s="89"/>
      <c r="BRZ28" s="89"/>
      <c r="BSA28" s="89"/>
      <c r="BSB28" s="89"/>
      <c r="BSC28" s="89"/>
      <c r="BSD28" s="89"/>
      <c r="BSE28" s="89"/>
      <c r="BSF28" s="89"/>
      <c r="BSG28" s="89"/>
      <c r="BSH28" s="89"/>
      <c r="BSI28" s="89"/>
      <c r="BSJ28" s="89"/>
      <c r="BSK28" s="89"/>
      <c r="BSL28" s="89"/>
      <c r="BSM28" s="89"/>
      <c r="BSN28" s="89"/>
      <c r="BSO28" s="89"/>
      <c r="BSP28" s="89"/>
      <c r="BSQ28" s="89"/>
      <c r="BSR28" s="89"/>
      <c r="BSS28" s="89"/>
      <c r="BST28" s="89"/>
      <c r="BSU28" s="89"/>
      <c r="BSV28" s="89"/>
      <c r="BSW28" s="89"/>
      <c r="BSX28" s="89"/>
      <c r="BSY28" s="89"/>
      <c r="BSZ28" s="89"/>
      <c r="BTA28" s="89"/>
      <c r="BTB28" s="89"/>
      <c r="BTC28" s="89"/>
      <c r="BTD28" s="89"/>
      <c r="BTE28" s="89"/>
      <c r="BTF28" s="89"/>
      <c r="BTG28" s="89"/>
      <c r="BTH28" s="89"/>
      <c r="BTI28" s="89"/>
      <c r="BTJ28" s="89"/>
      <c r="BTK28" s="89"/>
      <c r="BTL28" s="89"/>
      <c r="BTM28" s="89"/>
      <c r="BTN28" s="89"/>
      <c r="BTO28" s="89"/>
      <c r="BTP28" s="89"/>
      <c r="BTQ28" s="89"/>
      <c r="BTR28" s="89"/>
      <c r="BTS28" s="89"/>
      <c r="BTT28" s="89"/>
      <c r="BTU28" s="89"/>
      <c r="BTV28" s="89"/>
      <c r="BTW28" s="89"/>
      <c r="BTX28" s="89"/>
      <c r="BTY28" s="89"/>
      <c r="BTZ28" s="89"/>
      <c r="BUA28" s="89"/>
      <c r="BUB28" s="89"/>
      <c r="BUC28" s="89"/>
      <c r="BUD28" s="89"/>
      <c r="BUE28" s="89"/>
      <c r="BUF28" s="89"/>
      <c r="BUG28" s="89"/>
      <c r="BUH28" s="89"/>
      <c r="BUI28" s="89"/>
      <c r="BUJ28" s="89"/>
      <c r="BUK28" s="89"/>
      <c r="BUL28" s="89"/>
      <c r="BUM28" s="89"/>
      <c r="BUN28" s="89"/>
      <c r="BUO28" s="89"/>
      <c r="BUP28" s="89"/>
      <c r="BUQ28" s="89"/>
      <c r="BUR28" s="89"/>
      <c r="BUS28" s="89"/>
      <c r="BUT28" s="89"/>
      <c r="BUU28" s="89"/>
      <c r="BUV28" s="89"/>
      <c r="BUW28" s="89"/>
      <c r="BUX28" s="89"/>
      <c r="BUY28" s="89"/>
      <c r="BUZ28" s="89"/>
      <c r="BVA28" s="89"/>
      <c r="BVB28" s="89"/>
      <c r="BVC28" s="89"/>
      <c r="BVD28" s="89"/>
      <c r="BVE28" s="89"/>
      <c r="BVF28" s="89"/>
      <c r="BVG28" s="89"/>
      <c r="BVH28" s="89"/>
      <c r="BVI28" s="89"/>
      <c r="BVJ28" s="89"/>
      <c r="BVK28" s="89"/>
      <c r="BVL28" s="89"/>
      <c r="BVM28" s="89"/>
      <c r="BVN28" s="89"/>
      <c r="BVO28" s="89"/>
      <c r="BVP28" s="89"/>
      <c r="BVQ28" s="89"/>
      <c r="BVR28" s="89"/>
      <c r="BVS28" s="89"/>
      <c r="BVT28" s="89"/>
      <c r="BVU28" s="89"/>
      <c r="BVV28" s="89"/>
      <c r="BVW28" s="89"/>
      <c r="BVX28" s="89"/>
      <c r="BVY28" s="89"/>
      <c r="BVZ28" s="89"/>
      <c r="BWA28" s="89"/>
      <c r="BWB28" s="89"/>
      <c r="BWC28" s="89"/>
      <c r="BWD28" s="89"/>
      <c r="BWE28" s="89"/>
      <c r="BWF28" s="89"/>
      <c r="BWG28" s="89"/>
      <c r="BWH28" s="89"/>
      <c r="BWI28" s="89"/>
      <c r="BWJ28" s="89"/>
      <c r="BWK28" s="89"/>
      <c r="BWL28" s="89"/>
      <c r="BWM28" s="89"/>
      <c r="BWN28" s="89"/>
      <c r="BWO28" s="89"/>
      <c r="BWP28" s="89"/>
      <c r="BWQ28" s="89"/>
      <c r="BWR28" s="89"/>
      <c r="BWS28" s="89"/>
      <c r="BWT28" s="89"/>
      <c r="BWU28" s="89"/>
      <c r="BWV28" s="89"/>
      <c r="BWW28" s="89"/>
      <c r="BWX28" s="89"/>
      <c r="BWY28" s="89"/>
      <c r="BWZ28" s="89"/>
      <c r="BXA28" s="89"/>
      <c r="BXB28" s="89"/>
      <c r="BXC28" s="89"/>
      <c r="BXD28" s="89"/>
      <c r="BXE28" s="89"/>
      <c r="BXF28" s="89"/>
      <c r="BXG28" s="89"/>
      <c r="BXH28" s="89"/>
      <c r="BXI28" s="89"/>
      <c r="BXJ28" s="89"/>
      <c r="BXK28" s="89"/>
      <c r="BXL28" s="89"/>
      <c r="BXM28" s="89"/>
      <c r="BXN28" s="89"/>
      <c r="BXO28" s="89"/>
      <c r="BXP28" s="89"/>
      <c r="BXQ28" s="89"/>
      <c r="BXR28" s="89"/>
      <c r="BXS28" s="89"/>
      <c r="BXT28" s="89"/>
      <c r="BXU28" s="89"/>
      <c r="BXV28" s="89"/>
      <c r="BXW28" s="89"/>
      <c r="BXX28" s="89"/>
      <c r="BXY28" s="89"/>
      <c r="BXZ28" s="89"/>
      <c r="BYA28" s="89"/>
      <c r="BYB28" s="89"/>
      <c r="BYC28" s="89"/>
      <c r="BYD28" s="89"/>
      <c r="BYE28" s="89"/>
      <c r="BYF28" s="89"/>
      <c r="BYG28" s="89"/>
      <c r="BYH28" s="89"/>
      <c r="BYI28" s="89"/>
      <c r="BYJ28" s="89"/>
      <c r="BYK28" s="89"/>
      <c r="BYL28" s="89"/>
      <c r="BYM28" s="89"/>
      <c r="BYN28" s="89"/>
      <c r="BYO28" s="89"/>
      <c r="BYP28" s="89"/>
      <c r="BYQ28" s="89"/>
      <c r="BYR28" s="89"/>
      <c r="BYS28" s="89"/>
      <c r="BYT28" s="89"/>
      <c r="BYU28" s="89"/>
      <c r="BYV28" s="89"/>
      <c r="BYW28" s="89"/>
      <c r="BYX28" s="89"/>
      <c r="BYY28" s="89"/>
      <c r="BYZ28" s="89"/>
      <c r="BZA28" s="89"/>
      <c r="BZB28" s="89"/>
      <c r="BZC28" s="89"/>
      <c r="BZD28" s="89"/>
      <c r="BZE28" s="89"/>
      <c r="BZF28" s="89"/>
      <c r="BZG28" s="89"/>
      <c r="BZH28" s="89"/>
      <c r="BZI28" s="89"/>
      <c r="BZJ28" s="89"/>
      <c r="BZK28" s="89"/>
      <c r="BZL28" s="89"/>
      <c r="BZM28" s="89"/>
      <c r="BZN28" s="89"/>
      <c r="BZO28" s="89"/>
      <c r="BZP28" s="89"/>
      <c r="BZQ28" s="89"/>
      <c r="BZR28" s="89"/>
      <c r="BZS28" s="89"/>
      <c r="BZT28" s="89"/>
      <c r="BZU28" s="89"/>
      <c r="BZV28" s="89"/>
      <c r="BZW28" s="89"/>
      <c r="BZX28" s="89"/>
      <c r="BZY28" s="89"/>
      <c r="BZZ28" s="89"/>
      <c r="CAA28" s="89"/>
      <c r="CAB28" s="89"/>
      <c r="CAC28" s="89"/>
      <c r="CAD28" s="89"/>
      <c r="CAE28" s="89"/>
      <c r="CAF28" s="89"/>
      <c r="CAG28" s="89"/>
      <c r="CAH28" s="89"/>
      <c r="CAI28" s="89"/>
      <c r="CAJ28" s="89"/>
      <c r="CAK28" s="89"/>
      <c r="CAL28" s="89"/>
      <c r="CAM28" s="89"/>
      <c r="CAN28" s="89"/>
      <c r="CAO28" s="89"/>
      <c r="CAP28" s="89"/>
      <c r="CAQ28" s="89"/>
      <c r="CAR28" s="89"/>
      <c r="CAS28" s="89"/>
      <c r="CAT28" s="89"/>
      <c r="CAU28" s="89"/>
      <c r="CAV28" s="89"/>
      <c r="CAW28" s="89"/>
      <c r="CAX28" s="89"/>
      <c r="CAY28" s="89"/>
      <c r="CAZ28" s="89"/>
      <c r="CBA28" s="89"/>
      <c r="CBB28" s="89"/>
      <c r="CBC28" s="89"/>
      <c r="CBD28" s="89"/>
      <c r="CBE28" s="89"/>
      <c r="CBF28" s="89"/>
      <c r="CBG28" s="89"/>
      <c r="CBH28" s="89"/>
      <c r="CBI28" s="89"/>
      <c r="CBJ28" s="89"/>
      <c r="CBK28" s="89"/>
      <c r="CBL28" s="89"/>
      <c r="CBM28" s="89"/>
      <c r="CBN28" s="89"/>
      <c r="CBO28" s="89"/>
      <c r="CBP28" s="89"/>
      <c r="CBQ28" s="89"/>
      <c r="CBR28" s="89"/>
      <c r="CBS28" s="89"/>
      <c r="CBT28" s="89"/>
      <c r="CBU28" s="89"/>
      <c r="CBV28" s="89"/>
      <c r="CBW28" s="89"/>
      <c r="CBX28" s="89"/>
      <c r="CBY28" s="89"/>
      <c r="CBZ28" s="89"/>
      <c r="CCA28" s="89"/>
      <c r="CCB28" s="89"/>
      <c r="CCC28" s="89"/>
      <c r="CCD28" s="89"/>
      <c r="CCE28" s="89"/>
      <c r="CCF28" s="89"/>
      <c r="CCG28" s="89"/>
      <c r="CCH28" s="89"/>
      <c r="CCI28" s="89"/>
      <c r="CCJ28" s="89"/>
      <c r="CCK28" s="89"/>
      <c r="CCL28" s="89"/>
      <c r="CCM28" s="89"/>
      <c r="CCN28" s="89"/>
      <c r="CCO28" s="89"/>
      <c r="CCP28" s="89"/>
      <c r="CCQ28" s="89"/>
      <c r="CCR28" s="89"/>
      <c r="CCS28" s="89"/>
      <c r="CCT28" s="89"/>
      <c r="CCU28" s="89"/>
      <c r="CCV28" s="89"/>
      <c r="CCW28" s="89"/>
      <c r="CCX28" s="89"/>
      <c r="CCY28" s="89"/>
      <c r="CCZ28" s="89"/>
      <c r="CDA28" s="89"/>
      <c r="CDB28" s="89"/>
      <c r="CDC28" s="89"/>
      <c r="CDD28" s="89"/>
      <c r="CDE28" s="89"/>
      <c r="CDF28" s="89"/>
      <c r="CDG28" s="89"/>
      <c r="CDH28" s="89"/>
      <c r="CDI28" s="89"/>
      <c r="CDJ28" s="89"/>
      <c r="CDK28" s="89"/>
      <c r="CDL28" s="89"/>
      <c r="CDM28" s="89"/>
      <c r="CDN28" s="89"/>
      <c r="CDO28" s="89"/>
      <c r="CDP28" s="89"/>
      <c r="CDQ28" s="89"/>
      <c r="CDR28" s="89"/>
      <c r="CDS28" s="89"/>
      <c r="CDT28" s="89"/>
      <c r="CDU28" s="89"/>
      <c r="CDV28" s="89"/>
      <c r="CDW28" s="89"/>
      <c r="CDX28" s="89"/>
      <c r="CDY28" s="89"/>
      <c r="CDZ28" s="89"/>
      <c r="CEA28" s="89"/>
      <c r="CEB28" s="89"/>
      <c r="CEC28" s="89"/>
      <c r="CED28" s="89"/>
      <c r="CEE28" s="89"/>
      <c r="CEF28" s="89"/>
      <c r="CEG28" s="89"/>
      <c r="CEH28" s="89"/>
      <c r="CEI28" s="89"/>
      <c r="CEJ28" s="89"/>
      <c r="CEK28" s="89"/>
      <c r="CEL28" s="89"/>
      <c r="CEM28" s="89"/>
      <c r="CEN28" s="89"/>
      <c r="CEO28" s="89"/>
      <c r="CEP28" s="89"/>
      <c r="CEQ28" s="89"/>
      <c r="CER28" s="89"/>
      <c r="CES28" s="89"/>
      <c r="CET28" s="89"/>
      <c r="CEU28" s="89"/>
      <c r="CEV28" s="89"/>
      <c r="CEW28" s="89"/>
      <c r="CEX28" s="89"/>
      <c r="CEY28" s="89"/>
      <c r="CEZ28" s="89"/>
      <c r="CFA28" s="89"/>
      <c r="CFB28" s="89"/>
      <c r="CFC28" s="89"/>
      <c r="CFD28" s="89"/>
      <c r="CFE28" s="89"/>
      <c r="CFF28" s="89"/>
      <c r="CFG28" s="89"/>
      <c r="CFH28" s="89"/>
      <c r="CFI28" s="89"/>
      <c r="CFJ28" s="89"/>
      <c r="CFK28" s="89"/>
      <c r="CFL28" s="89"/>
      <c r="CFM28" s="89"/>
      <c r="CFN28" s="89"/>
      <c r="CFO28" s="89"/>
      <c r="CFP28" s="89"/>
      <c r="CFQ28" s="89"/>
      <c r="CFR28" s="89"/>
      <c r="CFS28" s="89"/>
      <c r="CFT28" s="89"/>
      <c r="CFU28" s="89"/>
      <c r="CFV28" s="89"/>
      <c r="CFW28" s="89"/>
      <c r="CFX28" s="89"/>
      <c r="CFY28" s="89"/>
      <c r="CFZ28" s="89"/>
      <c r="CGA28" s="89"/>
      <c r="CGB28" s="89"/>
      <c r="CGC28" s="89"/>
      <c r="CGD28" s="89"/>
      <c r="CGE28" s="89"/>
      <c r="CGF28" s="89"/>
      <c r="CGG28" s="89"/>
      <c r="CGH28" s="89"/>
      <c r="CGI28" s="89"/>
      <c r="CGJ28" s="89"/>
      <c r="CGK28" s="89"/>
      <c r="CGL28" s="89"/>
      <c r="CGM28" s="89"/>
      <c r="CGN28" s="89"/>
      <c r="CGO28" s="89"/>
      <c r="CGP28" s="89"/>
      <c r="CGQ28" s="89"/>
      <c r="CGR28" s="89"/>
      <c r="CGS28" s="89"/>
      <c r="CGT28" s="89"/>
      <c r="CGU28" s="89"/>
      <c r="CGV28" s="89"/>
      <c r="CGW28" s="89"/>
      <c r="CGX28" s="89"/>
      <c r="CGY28" s="89"/>
      <c r="CGZ28" s="89"/>
      <c r="CHA28" s="89"/>
      <c r="CHB28" s="89"/>
      <c r="CHC28" s="89"/>
      <c r="CHD28" s="89"/>
      <c r="CHE28" s="89"/>
      <c r="CHF28" s="89"/>
      <c r="CHG28" s="89"/>
      <c r="CHH28" s="89"/>
      <c r="CHI28" s="89"/>
      <c r="CHJ28" s="89"/>
      <c r="CHK28" s="89"/>
      <c r="CHL28" s="89"/>
      <c r="CHM28" s="89"/>
      <c r="CHN28" s="89"/>
      <c r="CHO28" s="89"/>
      <c r="CHP28" s="89"/>
      <c r="CHQ28" s="89"/>
      <c r="CHR28" s="89"/>
      <c r="CHS28" s="89"/>
      <c r="CHT28" s="89"/>
      <c r="CHU28" s="89"/>
      <c r="CHV28" s="89"/>
      <c r="CHW28" s="89"/>
      <c r="CHX28" s="89"/>
      <c r="CHY28" s="89"/>
      <c r="CHZ28" s="89"/>
      <c r="CIA28" s="89"/>
      <c r="CIB28" s="89"/>
      <c r="CIC28" s="89"/>
      <c r="CID28" s="89"/>
      <c r="CIE28" s="89"/>
      <c r="CIF28" s="89"/>
      <c r="CIG28" s="89"/>
      <c r="CIH28" s="89"/>
      <c r="CII28" s="89"/>
      <c r="CIJ28" s="89"/>
      <c r="CIK28" s="89"/>
      <c r="CIL28" s="89"/>
      <c r="CIM28" s="89"/>
      <c r="CIN28" s="89"/>
      <c r="CIO28" s="89"/>
      <c r="CIP28" s="89"/>
      <c r="CIQ28" s="89"/>
      <c r="CIR28" s="89"/>
      <c r="CIS28" s="89"/>
      <c r="CIT28" s="89"/>
      <c r="CIU28" s="89"/>
      <c r="CIV28" s="89"/>
      <c r="CIW28" s="89"/>
      <c r="CIX28" s="89"/>
      <c r="CIY28" s="89"/>
      <c r="CIZ28" s="89"/>
      <c r="CJA28" s="89"/>
      <c r="CJB28" s="89"/>
      <c r="CJC28" s="89"/>
      <c r="CJD28" s="89"/>
      <c r="CJE28" s="89"/>
      <c r="CJF28" s="89"/>
      <c r="CJG28" s="89"/>
      <c r="CJH28" s="89"/>
      <c r="CJI28" s="89"/>
      <c r="CJJ28" s="89"/>
      <c r="CJK28" s="89"/>
      <c r="CJL28" s="89"/>
      <c r="CJM28" s="89"/>
      <c r="CJN28" s="89"/>
      <c r="CJO28" s="89"/>
      <c r="CJP28" s="89"/>
      <c r="CJQ28" s="89"/>
      <c r="CJR28" s="89"/>
      <c r="CJS28" s="89"/>
      <c r="CJT28" s="89"/>
      <c r="CJU28" s="89"/>
      <c r="CJV28" s="89"/>
      <c r="CJW28" s="89"/>
      <c r="CJX28" s="89"/>
      <c r="CJY28" s="89"/>
      <c r="CJZ28" s="89"/>
      <c r="CKA28" s="89"/>
      <c r="CKB28" s="89"/>
      <c r="CKC28" s="89"/>
      <c r="CKD28" s="89"/>
      <c r="CKE28" s="89"/>
      <c r="CKF28" s="89"/>
      <c r="CKG28" s="89"/>
      <c r="CKH28" s="89"/>
      <c r="CKI28" s="89"/>
      <c r="CKJ28" s="89"/>
      <c r="CKK28" s="89"/>
      <c r="CKL28" s="89"/>
      <c r="CKM28" s="89"/>
      <c r="CKN28" s="89"/>
      <c r="CKO28" s="89"/>
      <c r="CKP28" s="89"/>
      <c r="CKQ28" s="89"/>
      <c r="CKR28" s="89"/>
      <c r="CKS28" s="89"/>
      <c r="CKT28" s="89"/>
      <c r="CKU28" s="89"/>
      <c r="CKV28" s="89"/>
      <c r="CKW28" s="89"/>
      <c r="CKX28" s="89"/>
      <c r="CKY28" s="89"/>
      <c r="CKZ28" s="89"/>
      <c r="CLA28" s="89"/>
      <c r="CLB28" s="89"/>
      <c r="CLC28" s="89"/>
      <c r="CLD28" s="89"/>
      <c r="CLE28" s="89"/>
      <c r="CLF28" s="89"/>
      <c r="CLG28" s="89"/>
      <c r="CLH28" s="89"/>
      <c r="CLI28" s="89"/>
      <c r="CLJ28" s="89"/>
      <c r="CLK28" s="89"/>
      <c r="CLL28" s="89"/>
      <c r="CLM28" s="89"/>
      <c r="CLN28" s="89"/>
      <c r="CLO28" s="89"/>
      <c r="CLP28" s="89"/>
      <c r="CLQ28" s="89"/>
      <c r="CLR28" s="89"/>
      <c r="CLS28" s="89"/>
      <c r="CLT28" s="89"/>
      <c r="CLU28" s="89"/>
      <c r="CLV28" s="89"/>
      <c r="CLW28" s="89"/>
      <c r="CLX28" s="89"/>
      <c r="CLY28" s="89"/>
      <c r="CLZ28" s="89"/>
      <c r="CMA28" s="89"/>
      <c r="CMB28" s="89"/>
      <c r="CMC28" s="89"/>
      <c r="CMD28" s="89"/>
      <c r="CME28" s="89"/>
      <c r="CMF28" s="89"/>
      <c r="CMG28" s="89"/>
      <c r="CMH28" s="89"/>
      <c r="CMI28" s="89"/>
      <c r="CMJ28" s="89"/>
      <c r="CMK28" s="89"/>
      <c r="CML28" s="89"/>
      <c r="CMM28" s="89"/>
      <c r="CMN28" s="89"/>
      <c r="CMO28" s="89"/>
      <c r="CMP28" s="89"/>
      <c r="CMQ28" s="89"/>
      <c r="CMR28" s="89"/>
      <c r="CMS28" s="89"/>
      <c r="CMT28" s="89"/>
      <c r="CMU28" s="89"/>
      <c r="CMV28" s="89"/>
      <c r="CMW28" s="89"/>
      <c r="CMX28" s="89"/>
      <c r="CMY28" s="89"/>
      <c r="CMZ28" s="89"/>
      <c r="CNA28" s="89"/>
      <c r="CNB28" s="89"/>
      <c r="CNC28" s="89"/>
      <c r="CND28" s="89"/>
      <c r="CNE28" s="89"/>
      <c r="CNF28" s="89"/>
      <c r="CNG28" s="89"/>
      <c r="CNH28" s="89"/>
      <c r="CNI28" s="89"/>
      <c r="CNJ28" s="89"/>
      <c r="CNK28" s="89"/>
      <c r="CNL28" s="89"/>
      <c r="CNM28" s="89"/>
      <c r="CNN28" s="89"/>
      <c r="CNO28" s="89"/>
      <c r="CNP28" s="89"/>
      <c r="CNQ28" s="89"/>
      <c r="CNR28" s="89"/>
      <c r="CNS28" s="89"/>
      <c r="CNT28" s="89"/>
      <c r="CNU28" s="89"/>
      <c r="CNV28" s="89"/>
      <c r="CNW28" s="89"/>
      <c r="CNX28" s="89"/>
      <c r="CNY28" s="89"/>
      <c r="CNZ28" s="89"/>
      <c r="COA28" s="89"/>
      <c r="COB28" s="89"/>
      <c r="COC28" s="89"/>
      <c r="COD28" s="89"/>
      <c r="COE28" s="89"/>
      <c r="COF28" s="89"/>
      <c r="COG28" s="89"/>
      <c r="COH28" s="89"/>
      <c r="COI28" s="89"/>
      <c r="COJ28" s="89"/>
      <c r="COK28" s="89"/>
      <c r="COL28" s="89"/>
      <c r="COM28" s="89"/>
      <c r="CON28" s="89"/>
      <c r="COO28" s="89"/>
      <c r="COP28" s="89"/>
      <c r="COQ28" s="89"/>
      <c r="COR28" s="89"/>
      <c r="COS28" s="89"/>
      <c r="COT28" s="89"/>
      <c r="COU28" s="89"/>
      <c r="COV28" s="89"/>
      <c r="COW28" s="89"/>
      <c r="COX28" s="89"/>
      <c r="COY28" s="89"/>
      <c r="COZ28" s="89"/>
      <c r="CPA28" s="89"/>
      <c r="CPB28" s="89"/>
      <c r="CPC28" s="89"/>
      <c r="CPD28" s="89"/>
      <c r="CPE28" s="89"/>
      <c r="CPF28" s="89"/>
      <c r="CPG28" s="89"/>
      <c r="CPH28" s="89"/>
      <c r="CPI28" s="89"/>
      <c r="CPJ28" s="89"/>
      <c r="CPK28" s="89"/>
      <c r="CPL28" s="89"/>
      <c r="CPM28" s="89"/>
      <c r="CPN28" s="89"/>
      <c r="CPO28" s="89"/>
      <c r="CPP28" s="89"/>
      <c r="CPQ28" s="89"/>
      <c r="CPR28" s="89"/>
      <c r="CPS28" s="89"/>
      <c r="CPT28" s="89"/>
      <c r="CPU28" s="89"/>
      <c r="CPV28" s="89"/>
      <c r="CPW28" s="89"/>
      <c r="CPX28" s="89"/>
      <c r="CPY28" s="89"/>
      <c r="CPZ28" s="89"/>
      <c r="CQA28" s="89"/>
      <c r="CQB28" s="89"/>
      <c r="CQC28" s="89"/>
      <c r="CQD28" s="89"/>
      <c r="CQE28" s="89"/>
      <c r="CQF28" s="89"/>
      <c r="CQG28" s="89"/>
      <c r="CQH28" s="89"/>
      <c r="CQI28" s="89"/>
      <c r="CQJ28" s="89"/>
      <c r="CQK28" s="89"/>
      <c r="CQL28" s="89"/>
      <c r="CQM28" s="89"/>
      <c r="CQN28" s="89"/>
      <c r="CQO28" s="89"/>
      <c r="CQP28" s="89"/>
      <c r="CQQ28" s="89"/>
      <c r="CQR28" s="89"/>
      <c r="CQS28" s="89"/>
      <c r="CQT28" s="89"/>
      <c r="CQU28" s="89"/>
      <c r="CQV28" s="89"/>
      <c r="CQW28" s="89"/>
      <c r="CQX28" s="89"/>
      <c r="CQY28" s="89"/>
      <c r="CQZ28" s="89"/>
      <c r="CRA28" s="89"/>
      <c r="CRB28" s="89"/>
      <c r="CRC28" s="89"/>
      <c r="CRD28" s="89"/>
      <c r="CRE28" s="89"/>
      <c r="CRF28" s="89"/>
      <c r="CRG28" s="89"/>
      <c r="CRH28" s="89"/>
      <c r="CRI28" s="89"/>
      <c r="CRJ28" s="89"/>
      <c r="CRK28" s="89"/>
      <c r="CRL28" s="89"/>
      <c r="CRM28" s="89"/>
      <c r="CRN28" s="89"/>
      <c r="CRO28" s="89"/>
      <c r="CRP28" s="89"/>
      <c r="CRQ28" s="89"/>
      <c r="CRR28" s="89"/>
      <c r="CRS28" s="89"/>
      <c r="CRT28" s="89"/>
      <c r="CRU28" s="89"/>
      <c r="CRV28" s="89"/>
      <c r="CRW28" s="89"/>
      <c r="CRX28" s="89"/>
      <c r="CRY28" s="89"/>
      <c r="CRZ28" s="89"/>
      <c r="CSA28" s="89"/>
      <c r="CSB28" s="89"/>
      <c r="CSC28" s="89"/>
      <c r="CSD28" s="89"/>
      <c r="CSE28" s="89"/>
      <c r="CSF28" s="89"/>
      <c r="CSG28" s="89"/>
      <c r="CSH28" s="89"/>
      <c r="CSI28" s="89"/>
      <c r="CSJ28" s="89"/>
      <c r="CSK28" s="89"/>
      <c r="CSL28" s="89"/>
      <c r="CSM28" s="89"/>
      <c r="CSN28" s="89"/>
      <c r="CSO28" s="89"/>
      <c r="CSP28" s="89"/>
      <c r="CSQ28" s="89"/>
      <c r="CSR28" s="89"/>
      <c r="CSS28" s="89"/>
      <c r="CST28" s="89"/>
      <c r="CSU28" s="89"/>
      <c r="CSV28" s="89"/>
      <c r="CSW28" s="89"/>
      <c r="CSX28" s="89"/>
      <c r="CSY28" s="89"/>
      <c r="CSZ28" s="89"/>
      <c r="CTA28" s="89"/>
      <c r="CTB28" s="89"/>
      <c r="CTC28" s="89"/>
      <c r="CTD28" s="89"/>
      <c r="CTE28" s="89"/>
      <c r="CTF28" s="89"/>
      <c r="CTG28" s="89"/>
      <c r="CTH28" s="89"/>
      <c r="CTI28" s="89"/>
      <c r="CTJ28" s="89"/>
      <c r="CTK28" s="89"/>
      <c r="CTL28" s="89"/>
      <c r="CTM28" s="89"/>
      <c r="CTN28" s="89"/>
      <c r="CTO28" s="89"/>
      <c r="CTP28" s="89"/>
      <c r="CTQ28" s="89"/>
      <c r="CTR28" s="89"/>
      <c r="CTS28" s="89"/>
      <c r="CTT28" s="89"/>
      <c r="CTU28" s="89"/>
      <c r="CTV28" s="89"/>
      <c r="CTW28" s="89"/>
      <c r="CTX28" s="89"/>
      <c r="CTY28" s="89"/>
      <c r="CTZ28" s="89"/>
      <c r="CUA28" s="89"/>
      <c r="CUB28" s="89"/>
      <c r="CUC28" s="89"/>
      <c r="CUD28" s="89"/>
      <c r="CUE28" s="89"/>
      <c r="CUF28" s="89"/>
      <c r="CUG28" s="89"/>
      <c r="CUH28" s="89"/>
      <c r="CUI28" s="89"/>
      <c r="CUJ28" s="89"/>
      <c r="CUK28" s="89"/>
      <c r="CUL28" s="89"/>
      <c r="CUM28" s="89"/>
      <c r="CUN28" s="89"/>
      <c r="CUO28" s="89"/>
      <c r="CUP28" s="89"/>
      <c r="CUQ28" s="89"/>
      <c r="CUR28" s="89"/>
      <c r="CUS28" s="89"/>
      <c r="CUT28" s="89"/>
      <c r="CUU28" s="89"/>
      <c r="CUV28" s="89"/>
      <c r="CUW28" s="89"/>
      <c r="CUX28" s="89"/>
      <c r="CUY28" s="89"/>
      <c r="CUZ28" s="89"/>
      <c r="CVA28" s="89"/>
      <c r="CVB28" s="89"/>
      <c r="CVC28" s="89"/>
      <c r="CVD28" s="89"/>
      <c r="CVE28" s="89"/>
      <c r="CVF28" s="89"/>
      <c r="CVG28" s="89"/>
      <c r="CVH28" s="89"/>
      <c r="CVI28" s="89"/>
      <c r="CVJ28" s="89"/>
      <c r="CVK28" s="89"/>
      <c r="CVL28" s="89"/>
      <c r="CVM28" s="89"/>
      <c r="CVN28" s="89"/>
      <c r="CVO28" s="89"/>
      <c r="CVP28" s="89"/>
      <c r="CVQ28" s="89"/>
      <c r="CVR28" s="89"/>
      <c r="CVS28" s="89"/>
      <c r="CVT28" s="89"/>
      <c r="CVU28" s="89"/>
      <c r="CVV28" s="89"/>
      <c r="CVW28" s="89"/>
      <c r="CVX28" s="89"/>
      <c r="CVY28" s="89"/>
      <c r="CVZ28" s="89"/>
      <c r="CWA28" s="89"/>
      <c r="CWB28" s="89"/>
      <c r="CWC28" s="89"/>
      <c r="CWD28" s="89"/>
      <c r="CWE28" s="89"/>
      <c r="CWF28" s="89"/>
      <c r="CWG28" s="89"/>
      <c r="CWH28" s="89"/>
      <c r="CWI28" s="89"/>
      <c r="CWJ28" s="89"/>
      <c r="CWK28" s="89"/>
      <c r="CWL28" s="89"/>
      <c r="CWM28" s="89"/>
      <c r="CWN28" s="89"/>
      <c r="CWO28" s="89"/>
      <c r="CWP28" s="89"/>
      <c r="CWQ28" s="89"/>
      <c r="CWR28" s="89"/>
      <c r="CWS28" s="89"/>
      <c r="CWT28" s="89"/>
      <c r="CWU28" s="89"/>
      <c r="CWV28" s="89"/>
      <c r="CWW28" s="89"/>
      <c r="CWX28" s="89"/>
      <c r="CWY28" s="89"/>
      <c r="CWZ28" s="89"/>
      <c r="CXA28" s="89"/>
      <c r="CXB28" s="89"/>
      <c r="CXC28" s="89"/>
      <c r="CXD28" s="89"/>
      <c r="CXE28" s="89"/>
      <c r="CXF28" s="89"/>
      <c r="CXG28" s="89"/>
      <c r="CXH28" s="89"/>
      <c r="CXI28" s="89"/>
      <c r="CXJ28" s="89"/>
      <c r="CXK28" s="89"/>
      <c r="CXL28" s="89"/>
      <c r="CXM28" s="89"/>
      <c r="CXN28" s="89"/>
      <c r="CXO28" s="89"/>
      <c r="CXP28" s="89"/>
      <c r="CXQ28" s="89"/>
      <c r="CXR28" s="89"/>
      <c r="CXS28" s="89"/>
      <c r="CXT28" s="89"/>
      <c r="CXU28" s="89"/>
      <c r="CXV28" s="89"/>
      <c r="CXW28" s="89"/>
      <c r="CXX28" s="89"/>
      <c r="CXY28" s="89"/>
      <c r="CXZ28" s="89"/>
      <c r="CYA28" s="89"/>
      <c r="CYB28" s="89"/>
      <c r="CYC28" s="89"/>
      <c r="CYD28" s="89"/>
      <c r="CYE28" s="89"/>
      <c r="CYF28" s="89"/>
      <c r="CYG28" s="89"/>
      <c r="CYH28" s="89"/>
      <c r="CYI28" s="89"/>
      <c r="CYJ28" s="89"/>
      <c r="CYK28" s="89"/>
      <c r="CYL28" s="89"/>
      <c r="CYM28" s="89"/>
      <c r="CYN28" s="89"/>
      <c r="CYO28" s="89"/>
      <c r="CYP28" s="89"/>
      <c r="CYQ28" s="89"/>
      <c r="CYR28" s="89"/>
      <c r="CYS28" s="89"/>
      <c r="CYT28" s="89"/>
      <c r="CYU28" s="89"/>
      <c r="CYV28" s="89"/>
      <c r="CYW28" s="89"/>
      <c r="CYX28" s="89"/>
      <c r="CYY28" s="89"/>
      <c r="CYZ28" s="89"/>
      <c r="CZA28" s="89"/>
      <c r="CZB28" s="89"/>
      <c r="CZC28" s="89"/>
      <c r="CZD28" s="89"/>
      <c r="CZE28" s="89"/>
      <c r="CZF28" s="89"/>
      <c r="CZG28" s="89"/>
      <c r="CZH28" s="89"/>
      <c r="CZI28" s="89"/>
      <c r="CZJ28" s="89"/>
      <c r="CZK28" s="89"/>
      <c r="CZL28" s="89"/>
      <c r="CZM28" s="89"/>
      <c r="CZN28" s="89"/>
      <c r="CZO28" s="89"/>
      <c r="CZP28" s="89"/>
      <c r="CZQ28" s="89"/>
      <c r="CZR28" s="89"/>
      <c r="CZS28" s="89"/>
      <c r="CZT28" s="89"/>
      <c r="CZU28" s="89"/>
      <c r="CZV28" s="89"/>
      <c r="CZW28" s="89"/>
      <c r="CZX28" s="89"/>
      <c r="CZY28" s="89"/>
      <c r="CZZ28" s="89"/>
      <c r="DAA28" s="89"/>
      <c r="DAB28" s="89"/>
      <c r="DAC28" s="89"/>
      <c r="DAD28" s="89"/>
      <c r="DAE28" s="89"/>
      <c r="DAF28" s="89"/>
      <c r="DAG28" s="89"/>
      <c r="DAH28" s="89"/>
      <c r="DAI28" s="89"/>
      <c r="DAJ28" s="89"/>
      <c r="DAK28" s="89"/>
      <c r="DAL28" s="89"/>
      <c r="DAM28" s="89"/>
      <c r="DAN28" s="89"/>
      <c r="DAO28" s="89"/>
      <c r="DAP28" s="89"/>
      <c r="DAQ28" s="89"/>
      <c r="DAR28" s="89"/>
      <c r="DAS28" s="89"/>
      <c r="DAT28" s="89"/>
      <c r="DAU28" s="89"/>
      <c r="DAV28" s="89"/>
      <c r="DAW28" s="89"/>
      <c r="DAX28" s="89"/>
      <c r="DAY28" s="89"/>
      <c r="DAZ28" s="89"/>
      <c r="DBA28" s="89"/>
      <c r="DBB28" s="89"/>
      <c r="DBC28" s="89"/>
      <c r="DBD28" s="89"/>
      <c r="DBE28" s="89"/>
      <c r="DBF28" s="89"/>
      <c r="DBG28" s="89"/>
      <c r="DBH28" s="89"/>
      <c r="DBI28" s="89"/>
      <c r="DBJ28" s="89"/>
      <c r="DBK28" s="89"/>
      <c r="DBL28" s="89"/>
      <c r="DBM28" s="89"/>
      <c r="DBN28" s="89"/>
      <c r="DBO28" s="89"/>
      <c r="DBP28" s="89"/>
      <c r="DBQ28" s="89"/>
      <c r="DBR28" s="89"/>
      <c r="DBS28" s="89"/>
      <c r="DBT28" s="89"/>
      <c r="DBU28" s="89"/>
      <c r="DBV28" s="89"/>
      <c r="DBW28" s="89"/>
      <c r="DBX28" s="89"/>
      <c r="DBY28" s="89"/>
      <c r="DBZ28" s="89"/>
      <c r="DCA28" s="89"/>
      <c r="DCB28" s="89"/>
      <c r="DCC28" s="89"/>
      <c r="DCD28" s="89"/>
      <c r="DCE28" s="89"/>
      <c r="DCF28" s="89"/>
      <c r="DCG28" s="89"/>
      <c r="DCH28" s="89"/>
      <c r="DCI28" s="89"/>
      <c r="DCJ28" s="89"/>
      <c r="DCK28" s="89"/>
      <c r="DCL28" s="89"/>
      <c r="DCM28" s="89"/>
      <c r="DCN28" s="89"/>
      <c r="DCO28" s="89"/>
      <c r="DCP28" s="89"/>
      <c r="DCQ28" s="89"/>
      <c r="DCR28" s="89"/>
      <c r="DCS28" s="89"/>
      <c r="DCT28" s="89"/>
      <c r="DCU28" s="89"/>
      <c r="DCV28" s="89"/>
      <c r="DCW28" s="89"/>
      <c r="DCX28" s="89"/>
      <c r="DCY28" s="89"/>
      <c r="DCZ28" s="89"/>
      <c r="DDA28" s="89"/>
      <c r="DDB28" s="89"/>
      <c r="DDC28" s="89"/>
      <c r="DDD28" s="89"/>
      <c r="DDE28" s="89"/>
      <c r="DDF28" s="89"/>
      <c r="DDG28" s="89"/>
      <c r="DDH28" s="89"/>
      <c r="DDI28" s="89"/>
      <c r="DDJ28" s="89"/>
      <c r="DDK28" s="89"/>
      <c r="DDL28" s="89"/>
      <c r="DDM28" s="89"/>
      <c r="DDN28" s="89"/>
      <c r="DDO28" s="89"/>
      <c r="DDP28" s="89"/>
      <c r="DDQ28" s="89"/>
      <c r="DDR28" s="89"/>
      <c r="DDS28" s="89"/>
      <c r="DDT28" s="89"/>
      <c r="DDU28" s="89"/>
      <c r="DDV28" s="89"/>
      <c r="DDW28" s="89"/>
      <c r="DDX28" s="89"/>
      <c r="DDY28" s="89"/>
      <c r="DDZ28" s="89"/>
      <c r="DEA28" s="89"/>
      <c r="DEB28" s="89"/>
      <c r="DEC28" s="89"/>
      <c r="DED28" s="89"/>
      <c r="DEE28" s="89"/>
      <c r="DEF28" s="89"/>
      <c r="DEG28" s="89"/>
      <c r="DEH28" s="89"/>
      <c r="DEI28" s="89"/>
      <c r="DEJ28" s="89"/>
      <c r="DEK28" s="89"/>
      <c r="DEL28" s="89"/>
      <c r="DEM28" s="89"/>
      <c r="DEN28" s="89"/>
      <c r="DEO28" s="89"/>
      <c r="DEP28" s="89"/>
      <c r="DEQ28" s="89"/>
      <c r="DER28" s="89"/>
      <c r="DES28" s="89"/>
      <c r="DET28" s="89"/>
      <c r="DEU28" s="89"/>
      <c r="DEV28" s="89"/>
      <c r="DEW28" s="89"/>
      <c r="DEX28" s="89"/>
      <c r="DEY28" s="89"/>
      <c r="DEZ28" s="89"/>
      <c r="DFA28" s="89"/>
      <c r="DFB28" s="89"/>
      <c r="DFC28" s="89"/>
      <c r="DFD28" s="89"/>
      <c r="DFE28" s="89"/>
      <c r="DFF28" s="89"/>
      <c r="DFG28" s="89"/>
      <c r="DFH28" s="89"/>
      <c r="DFI28" s="89"/>
      <c r="DFJ28" s="89"/>
      <c r="DFK28" s="89"/>
      <c r="DFL28" s="89"/>
      <c r="DFM28" s="89"/>
      <c r="DFN28" s="89"/>
      <c r="DFO28" s="89"/>
      <c r="DFP28" s="89"/>
      <c r="DFQ28" s="89"/>
      <c r="DFR28" s="89"/>
      <c r="DFS28" s="89"/>
      <c r="DFT28" s="89"/>
      <c r="DFU28" s="89"/>
      <c r="DFV28" s="89"/>
      <c r="DFW28" s="89"/>
      <c r="DFX28" s="89"/>
      <c r="DFY28" s="89"/>
      <c r="DFZ28" s="89"/>
      <c r="DGA28" s="89"/>
      <c r="DGB28" s="89"/>
      <c r="DGC28" s="89"/>
      <c r="DGD28" s="89"/>
      <c r="DGE28" s="89"/>
      <c r="DGF28" s="89"/>
      <c r="DGG28" s="89"/>
      <c r="DGH28" s="89"/>
      <c r="DGI28" s="89"/>
      <c r="DGJ28" s="89"/>
      <c r="DGK28" s="89"/>
      <c r="DGL28" s="89"/>
      <c r="DGM28" s="89"/>
      <c r="DGN28" s="89"/>
      <c r="DGO28" s="89"/>
      <c r="DGP28" s="89"/>
      <c r="DGQ28" s="89"/>
      <c r="DGR28" s="89"/>
      <c r="DGS28" s="89"/>
      <c r="DGT28" s="89"/>
      <c r="DGU28" s="89"/>
      <c r="DGV28" s="89"/>
      <c r="DGW28" s="89"/>
      <c r="DGX28" s="89"/>
      <c r="DGY28" s="89"/>
      <c r="DGZ28" s="89"/>
      <c r="DHA28" s="89"/>
      <c r="DHB28" s="89"/>
      <c r="DHC28" s="89"/>
      <c r="DHD28" s="89"/>
      <c r="DHE28" s="89"/>
      <c r="DHF28" s="89"/>
      <c r="DHG28" s="89"/>
      <c r="DHH28" s="89"/>
      <c r="DHI28" s="89"/>
      <c r="DHJ28" s="89"/>
      <c r="DHK28" s="89"/>
      <c r="DHL28" s="89"/>
      <c r="DHM28" s="89"/>
      <c r="DHN28" s="89"/>
      <c r="DHO28" s="89"/>
      <c r="DHP28" s="89"/>
      <c r="DHQ28" s="89"/>
      <c r="DHR28" s="89"/>
      <c r="DHS28" s="89"/>
      <c r="DHT28" s="89"/>
      <c r="DHU28" s="89"/>
      <c r="DHV28" s="89"/>
      <c r="DHW28" s="89"/>
      <c r="DHX28" s="89"/>
      <c r="DHY28" s="89"/>
      <c r="DHZ28" s="89"/>
      <c r="DIA28" s="89"/>
      <c r="DIB28" s="89"/>
      <c r="DIC28" s="89"/>
      <c r="DID28" s="89"/>
      <c r="DIE28" s="89"/>
      <c r="DIF28" s="89"/>
      <c r="DIG28" s="89"/>
      <c r="DIH28" s="89"/>
      <c r="DII28" s="89"/>
      <c r="DIJ28" s="89"/>
      <c r="DIK28" s="89"/>
      <c r="DIL28" s="89"/>
      <c r="DIM28" s="89"/>
      <c r="DIN28" s="89"/>
      <c r="DIO28" s="89"/>
      <c r="DIP28" s="89"/>
      <c r="DIQ28" s="89"/>
      <c r="DIR28" s="89"/>
      <c r="DIS28" s="89"/>
      <c r="DIT28" s="89"/>
      <c r="DIU28" s="89"/>
      <c r="DIV28" s="89"/>
      <c r="DIW28" s="89"/>
      <c r="DIX28" s="89"/>
      <c r="DIY28" s="89"/>
      <c r="DIZ28" s="89"/>
      <c r="DJA28" s="89"/>
      <c r="DJB28" s="89"/>
      <c r="DJC28" s="89"/>
      <c r="DJD28" s="89"/>
      <c r="DJE28" s="89"/>
      <c r="DJF28" s="89"/>
      <c r="DJG28" s="89"/>
      <c r="DJH28" s="89"/>
      <c r="DJI28" s="89"/>
      <c r="DJJ28" s="89"/>
      <c r="DJK28" s="89"/>
      <c r="DJL28" s="89"/>
      <c r="DJM28" s="89"/>
      <c r="DJN28" s="89"/>
      <c r="DJO28" s="89"/>
      <c r="DJP28" s="89"/>
      <c r="DJQ28" s="89"/>
      <c r="DJR28" s="89"/>
      <c r="DJS28" s="89"/>
      <c r="DJT28" s="89"/>
      <c r="DJU28" s="89"/>
      <c r="DJV28" s="89"/>
      <c r="DJW28" s="89"/>
      <c r="DJX28" s="89"/>
      <c r="DJY28" s="89"/>
      <c r="DJZ28" s="89"/>
      <c r="DKA28" s="89"/>
      <c r="DKB28" s="89"/>
      <c r="DKC28" s="89"/>
      <c r="DKD28" s="89"/>
      <c r="DKE28" s="89"/>
      <c r="DKF28" s="89"/>
      <c r="DKG28" s="89"/>
      <c r="DKH28" s="89"/>
      <c r="DKI28" s="89"/>
      <c r="DKJ28" s="89"/>
      <c r="DKK28" s="89"/>
      <c r="DKL28" s="89"/>
      <c r="DKM28" s="89"/>
      <c r="DKN28" s="89"/>
      <c r="DKO28" s="89"/>
      <c r="DKP28" s="89"/>
      <c r="DKQ28" s="89"/>
      <c r="DKR28" s="89"/>
      <c r="DKS28" s="89"/>
      <c r="DKT28" s="89"/>
      <c r="DKU28" s="89"/>
      <c r="DKV28" s="89"/>
      <c r="DKW28" s="89"/>
      <c r="DKX28" s="89"/>
      <c r="DKY28" s="89"/>
      <c r="DKZ28" s="89"/>
      <c r="DLA28" s="89"/>
      <c r="DLB28" s="89"/>
      <c r="DLC28" s="89"/>
      <c r="DLD28" s="89"/>
      <c r="DLE28" s="89"/>
      <c r="DLF28" s="89"/>
      <c r="DLG28" s="89"/>
      <c r="DLH28" s="89"/>
      <c r="DLI28" s="89"/>
      <c r="DLJ28" s="89"/>
      <c r="DLK28" s="89"/>
      <c r="DLL28" s="89"/>
      <c r="DLM28" s="89"/>
      <c r="DLN28" s="89"/>
      <c r="DLO28" s="89"/>
      <c r="DLP28" s="89"/>
      <c r="DLQ28" s="89"/>
      <c r="DLR28" s="89"/>
      <c r="DLS28" s="89"/>
      <c r="DLT28" s="89"/>
      <c r="DLU28" s="89"/>
      <c r="DLV28" s="89"/>
      <c r="DLW28" s="89"/>
      <c r="DLX28" s="89"/>
      <c r="DLY28" s="89"/>
      <c r="DLZ28" s="89"/>
      <c r="DMA28" s="89"/>
      <c r="DMB28" s="89"/>
      <c r="DMC28" s="89"/>
      <c r="DMD28" s="89"/>
      <c r="DME28" s="89"/>
      <c r="DMF28" s="89"/>
      <c r="DMG28" s="89"/>
      <c r="DMH28" s="89"/>
      <c r="DMI28" s="89"/>
      <c r="DMJ28" s="89"/>
      <c r="DMK28" s="89"/>
      <c r="DML28" s="89"/>
      <c r="DMM28" s="89"/>
      <c r="DMN28" s="89"/>
      <c r="DMO28" s="89"/>
      <c r="DMP28" s="89"/>
      <c r="DMQ28" s="89"/>
      <c r="DMR28" s="89"/>
      <c r="DMS28" s="89"/>
      <c r="DMT28" s="89"/>
      <c r="DMU28" s="89"/>
      <c r="DMV28" s="89"/>
      <c r="DMW28" s="89"/>
      <c r="DMX28" s="89"/>
      <c r="DMY28" s="89"/>
      <c r="DMZ28" s="89"/>
      <c r="DNA28" s="89"/>
      <c r="DNB28" s="89"/>
      <c r="DNC28" s="89"/>
      <c r="DND28" s="89"/>
      <c r="DNE28" s="89"/>
      <c r="DNF28" s="89"/>
      <c r="DNG28" s="89"/>
      <c r="DNH28" s="89"/>
      <c r="DNI28" s="89"/>
      <c r="DNJ28" s="89"/>
      <c r="DNK28" s="89"/>
      <c r="DNL28" s="89"/>
      <c r="DNM28" s="89"/>
      <c r="DNN28" s="89"/>
      <c r="DNO28" s="89"/>
      <c r="DNP28" s="89"/>
      <c r="DNQ28" s="89"/>
      <c r="DNR28" s="89"/>
      <c r="DNS28" s="89"/>
      <c r="DNT28" s="89"/>
      <c r="DNU28" s="89"/>
      <c r="DNV28" s="89"/>
      <c r="DNW28" s="89"/>
      <c r="DNX28" s="89"/>
      <c r="DNY28" s="89"/>
      <c r="DNZ28" s="89"/>
      <c r="DOA28" s="89"/>
      <c r="DOB28" s="89"/>
      <c r="DOC28" s="89"/>
      <c r="DOD28" s="89"/>
      <c r="DOE28" s="89"/>
      <c r="DOF28" s="89"/>
      <c r="DOG28" s="89"/>
      <c r="DOH28" s="89"/>
      <c r="DOI28" s="89"/>
      <c r="DOJ28" s="89"/>
      <c r="DOK28" s="89"/>
      <c r="DOL28" s="89"/>
      <c r="DOM28" s="89"/>
      <c r="DON28" s="89"/>
      <c r="DOO28" s="89"/>
      <c r="DOP28" s="89"/>
      <c r="DOQ28" s="89"/>
      <c r="DOR28" s="89"/>
      <c r="DOS28" s="89"/>
      <c r="DOT28" s="89"/>
      <c r="DOU28" s="89"/>
      <c r="DOV28" s="89"/>
      <c r="DOW28" s="89"/>
      <c r="DOX28" s="89"/>
      <c r="DOY28" s="89"/>
      <c r="DOZ28" s="89"/>
      <c r="DPA28" s="89"/>
      <c r="DPB28" s="89"/>
      <c r="DPC28" s="89"/>
      <c r="DPD28" s="89"/>
      <c r="DPE28" s="89"/>
      <c r="DPF28" s="89"/>
      <c r="DPG28" s="89"/>
      <c r="DPH28" s="89"/>
      <c r="DPI28" s="89"/>
      <c r="DPJ28" s="89"/>
      <c r="DPK28" s="89"/>
      <c r="DPL28" s="89"/>
      <c r="DPM28" s="89"/>
      <c r="DPN28" s="89"/>
      <c r="DPO28" s="89"/>
      <c r="DPP28" s="89"/>
      <c r="DPQ28" s="89"/>
      <c r="DPR28" s="89"/>
      <c r="DPS28" s="89"/>
      <c r="DPT28" s="89"/>
      <c r="DPU28" s="89"/>
      <c r="DPV28" s="89"/>
      <c r="DPW28" s="89"/>
      <c r="DPX28" s="89"/>
      <c r="DPY28" s="89"/>
      <c r="DPZ28" s="89"/>
      <c r="DQA28" s="89"/>
      <c r="DQB28" s="89"/>
      <c r="DQC28" s="89"/>
      <c r="DQD28" s="89"/>
      <c r="DQE28" s="89"/>
      <c r="DQF28" s="89"/>
      <c r="DQG28" s="89"/>
      <c r="DQH28" s="89"/>
      <c r="DQI28" s="89"/>
      <c r="DQJ28" s="89"/>
      <c r="DQK28" s="89"/>
      <c r="DQL28" s="89"/>
      <c r="DQM28" s="89"/>
      <c r="DQN28" s="89"/>
      <c r="DQO28" s="89"/>
      <c r="DQP28" s="89"/>
      <c r="DQQ28" s="89"/>
      <c r="DQR28" s="89"/>
      <c r="DQS28" s="89"/>
      <c r="DQT28" s="89"/>
      <c r="DQU28" s="89"/>
      <c r="DQV28" s="89"/>
      <c r="DQW28" s="89"/>
      <c r="DQX28" s="89"/>
      <c r="DQY28" s="89"/>
      <c r="DQZ28" s="89"/>
      <c r="DRA28" s="89"/>
      <c r="DRB28" s="89"/>
      <c r="DRC28" s="89"/>
      <c r="DRD28" s="89"/>
      <c r="DRE28" s="89"/>
      <c r="DRF28" s="89"/>
      <c r="DRG28" s="89"/>
      <c r="DRH28" s="89"/>
      <c r="DRI28" s="89"/>
      <c r="DRJ28" s="89"/>
      <c r="DRK28" s="89"/>
      <c r="DRL28" s="89"/>
      <c r="DRM28" s="89"/>
      <c r="DRN28" s="89"/>
      <c r="DRO28" s="89"/>
      <c r="DRP28" s="89"/>
      <c r="DRQ28" s="89"/>
      <c r="DRR28" s="89"/>
      <c r="DRS28" s="89"/>
      <c r="DRT28" s="89"/>
      <c r="DRU28" s="89"/>
      <c r="DRV28" s="89"/>
      <c r="DRW28" s="89"/>
      <c r="DRX28" s="89"/>
      <c r="DRY28" s="89"/>
      <c r="DRZ28" s="89"/>
      <c r="DSA28" s="89"/>
      <c r="DSB28" s="89"/>
      <c r="DSC28" s="89"/>
      <c r="DSD28" s="89"/>
      <c r="DSE28" s="89"/>
      <c r="DSF28" s="89"/>
      <c r="DSG28" s="89"/>
      <c r="DSH28" s="89"/>
      <c r="DSI28" s="89"/>
      <c r="DSJ28" s="89"/>
      <c r="DSK28" s="89"/>
      <c r="DSL28" s="89"/>
      <c r="DSM28" s="89"/>
      <c r="DSN28" s="89"/>
      <c r="DSO28" s="89"/>
      <c r="DSP28" s="89"/>
      <c r="DSQ28" s="89"/>
      <c r="DSR28" s="89"/>
      <c r="DSS28" s="89"/>
      <c r="DST28" s="89"/>
      <c r="DSU28" s="89"/>
      <c r="DSV28" s="89"/>
      <c r="DSW28" s="89"/>
      <c r="DSX28" s="89"/>
      <c r="DSY28" s="89"/>
      <c r="DSZ28" s="89"/>
      <c r="DTA28" s="89"/>
      <c r="DTB28" s="89"/>
      <c r="DTC28" s="89"/>
      <c r="DTD28" s="89"/>
      <c r="DTE28" s="89"/>
      <c r="DTF28" s="89"/>
      <c r="DTG28" s="89"/>
      <c r="DTH28" s="89"/>
      <c r="DTI28" s="89"/>
      <c r="DTJ28" s="89"/>
      <c r="DTK28" s="89"/>
      <c r="DTL28" s="89"/>
      <c r="DTM28" s="89"/>
      <c r="DTN28" s="89"/>
      <c r="DTO28" s="89"/>
      <c r="DTP28" s="89"/>
      <c r="DTQ28" s="89"/>
      <c r="DTR28" s="89"/>
      <c r="DTS28" s="89"/>
      <c r="DTT28" s="89"/>
      <c r="DTU28" s="89"/>
      <c r="DTV28" s="89"/>
      <c r="DTW28" s="89"/>
      <c r="DTX28" s="89"/>
      <c r="DTY28" s="89"/>
      <c r="DTZ28" s="89"/>
      <c r="DUA28" s="89"/>
      <c r="DUB28" s="89"/>
      <c r="DUC28" s="89"/>
      <c r="DUD28" s="89"/>
      <c r="DUE28" s="89"/>
      <c r="DUF28" s="89"/>
      <c r="DUG28" s="89"/>
      <c r="DUH28" s="89"/>
      <c r="DUI28" s="89"/>
      <c r="DUJ28" s="89"/>
      <c r="DUK28" s="89"/>
      <c r="DUL28" s="89"/>
      <c r="DUM28" s="89"/>
      <c r="DUN28" s="89"/>
      <c r="DUO28" s="89"/>
      <c r="DUP28" s="89"/>
      <c r="DUQ28" s="89"/>
      <c r="DUR28" s="89"/>
      <c r="DUS28" s="89"/>
      <c r="DUT28" s="89"/>
      <c r="DUU28" s="89"/>
      <c r="DUV28" s="89"/>
      <c r="DUW28" s="89"/>
      <c r="DUX28" s="89"/>
      <c r="DUY28" s="89"/>
      <c r="DUZ28" s="89"/>
      <c r="DVA28" s="89"/>
      <c r="DVB28" s="89"/>
      <c r="DVC28" s="89"/>
      <c r="DVD28" s="89"/>
      <c r="DVE28" s="89"/>
      <c r="DVF28" s="89"/>
      <c r="DVG28" s="89"/>
      <c r="DVH28" s="89"/>
      <c r="DVI28" s="89"/>
      <c r="DVJ28" s="89"/>
      <c r="DVK28" s="89"/>
      <c r="DVL28" s="89"/>
      <c r="DVM28" s="89"/>
      <c r="DVN28" s="89"/>
      <c r="DVO28" s="89"/>
      <c r="DVP28" s="89"/>
      <c r="DVQ28" s="89"/>
      <c r="DVR28" s="89"/>
      <c r="DVS28" s="89"/>
      <c r="DVT28" s="89"/>
      <c r="DVU28" s="89"/>
      <c r="DVV28" s="89"/>
      <c r="DVW28" s="89"/>
      <c r="DVX28" s="89"/>
      <c r="DVY28" s="89"/>
      <c r="DVZ28" s="89"/>
      <c r="DWA28" s="89"/>
      <c r="DWB28" s="89"/>
      <c r="DWC28" s="89"/>
      <c r="DWD28" s="89"/>
      <c r="DWE28" s="89"/>
      <c r="DWF28" s="89"/>
      <c r="DWG28" s="89"/>
      <c r="DWH28" s="89"/>
      <c r="DWI28" s="89"/>
      <c r="DWJ28" s="89"/>
      <c r="DWK28" s="89"/>
      <c r="DWL28" s="89"/>
      <c r="DWM28" s="89"/>
      <c r="DWN28" s="89"/>
      <c r="DWO28" s="89"/>
      <c r="DWP28" s="89"/>
      <c r="DWQ28" s="89"/>
      <c r="DWR28" s="89"/>
      <c r="DWS28" s="89"/>
      <c r="DWT28" s="89"/>
      <c r="DWU28" s="89"/>
      <c r="DWV28" s="89"/>
      <c r="DWW28" s="89"/>
      <c r="DWX28" s="89"/>
      <c r="DWY28" s="89"/>
      <c r="DWZ28" s="89"/>
      <c r="DXA28" s="89"/>
      <c r="DXB28" s="89"/>
      <c r="DXC28" s="89"/>
      <c r="DXD28" s="89"/>
      <c r="DXE28" s="89"/>
      <c r="DXF28" s="89"/>
      <c r="DXG28" s="89"/>
      <c r="DXH28" s="89"/>
      <c r="DXI28" s="89"/>
      <c r="DXJ28" s="89"/>
      <c r="DXK28" s="89"/>
      <c r="DXL28" s="89"/>
      <c r="DXM28" s="89"/>
      <c r="DXN28" s="89"/>
      <c r="DXO28" s="89"/>
      <c r="DXP28" s="89"/>
      <c r="DXQ28" s="89"/>
      <c r="DXR28" s="89"/>
      <c r="DXS28" s="89"/>
      <c r="DXT28" s="89"/>
      <c r="DXU28" s="89"/>
      <c r="DXV28" s="89"/>
      <c r="DXW28" s="89"/>
      <c r="DXX28" s="89"/>
      <c r="DXY28" s="89"/>
      <c r="DXZ28" s="89"/>
      <c r="DYA28" s="89"/>
      <c r="DYB28" s="89"/>
      <c r="DYC28" s="89"/>
      <c r="DYD28" s="89"/>
      <c r="DYE28" s="89"/>
      <c r="DYF28" s="89"/>
      <c r="DYG28" s="89"/>
      <c r="DYH28" s="89"/>
      <c r="DYI28" s="89"/>
      <c r="DYJ28" s="89"/>
      <c r="DYK28" s="89"/>
      <c r="DYL28" s="89"/>
      <c r="DYM28" s="89"/>
      <c r="DYN28" s="89"/>
      <c r="DYO28" s="89"/>
      <c r="DYP28" s="89"/>
      <c r="DYQ28" s="89"/>
      <c r="DYR28" s="89"/>
      <c r="DYS28" s="89"/>
      <c r="DYT28" s="89"/>
      <c r="DYU28" s="89"/>
      <c r="DYV28" s="89"/>
      <c r="DYW28" s="89"/>
      <c r="DYX28" s="89"/>
      <c r="DYY28" s="89"/>
      <c r="DYZ28" s="89"/>
      <c r="DZA28" s="89"/>
      <c r="DZB28" s="89"/>
      <c r="DZC28" s="89"/>
      <c r="DZD28" s="89"/>
      <c r="DZE28" s="89"/>
      <c r="DZF28" s="89"/>
      <c r="DZG28" s="89"/>
      <c r="DZH28" s="89"/>
      <c r="DZI28" s="89"/>
      <c r="DZJ28" s="89"/>
      <c r="DZK28" s="89"/>
      <c r="DZL28" s="89"/>
      <c r="DZM28" s="89"/>
      <c r="DZN28" s="89"/>
      <c r="DZO28" s="89"/>
      <c r="DZP28" s="89"/>
      <c r="DZQ28" s="89"/>
      <c r="DZR28" s="89"/>
      <c r="DZS28" s="89"/>
      <c r="DZT28" s="89"/>
      <c r="DZU28" s="89"/>
      <c r="DZV28" s="89"/>
      <c r="DZW28" s="89"/>
      <c r="DZX28" s="89"/>
      <c r="DZY28" s="89"/>
      <c r="DZZ28" s="89"/>
      <c r="EAA28" s="89"/>
      <c r="EAB28" s="89"/>
      <c r="EAC28" s="89"/>
      <c r="EAD28" s="89"/>
      <c r="EAE28" s="89"/>
      <c r="EAF28" s="89"/>
      <c r="EAG28" s="89"/>
      <c r="EAH28" s="89"/>
      <c r="EAI28" s="89"/>
      <c r="EAJ28" s="89"/>
      <c r="EAK28" s="89"/>
      <c r="EAL28" s="89"/>
      <c r="EAM28" s="89"/>
      <c r="EAN28" s="89"/>
      <c r="EAO28" s="89"/>
      <c r="EAP28" s="89"/>
      <c r="EAQ28" s="89"/>
      <c r="EAR28" s="89"/>
      <c r="EAS28" s="89"/>
      <c r="EAT28" s="89"/>
      <c r="EAU28" s="89"/>
      <c r="EAV28" s="89"/>
      <c r="EAW28" s="89"/>
      <c r="EAX28" s="89"/>
      <c r="EAY28" s="89"/>
      <c r="EAZ28" s="89"/>
      <c r="EBA28" s="89"/>
      <c r="EBB28" s="89"/>
      <c r="EBC28" s="89"/>
      <c r="EBD28" s="89"/>
      <c r="EBE28" s="89"/>
      <c r="EBF28" s="89"/>
      <c r="EBG28" s="89"/>
      <c r="EBH28" s="89"/>
      <c r="EBI28" s="89"/>
      <c r="EBJ28" s="89"/>
      <c r="EBK28" s="89"/>
      <c r="EBL28" s="89"/>
      <c r="EBM28" s="89"/>
      <c r="EBN28" s="89"/>
      <c r="EBO28" s="89"/>
      <c r="EBP28" s="89"/>
      <c r="EBQ28" s="89"/>
      <c r="EBR28" s="89"/>
      <c r="EBS28" s="89"/>
      <c r="EBT28" s="89"/>
      <c r="EBU28" s="89"/>
      <c r="EBV28" s="89"/>
      <c r="EBW28" s="89"/>
      <c r="EBX28" s="89"/>
      <c r="EBY28" s="89"/>
      <c r="EBZ28" s="89"/>
      <c r="ECA28" s="89"/>
      <c r="ECB28" s="89"/>
      <c r="ECC28" s="89"/>
      <c r="ECD28" s="89"/>
      <c r="ECE28" s="89"/>
      <c r="ECF28" s="89"/>
      <c r="ECG28" s="89"/>
      <c r="ECH28" s="89"/>
      <c r="ECI28" s="89"/>
      <c r="ECJ28" s="89"/>
      <c r="ECK28" s="89"/>
      <c r="ECL28" s="89"/>
      <c r="ECM28" s="89"/>
      <c r="ECN28" s="89"/>
      <c r="ECO28" s="89"/>
      <c r="ECP28" s="89"/>
      <c r="ECQ28" s="89"/>
      <c r="ECR28" s="89"/>
      <c r="ECS28" s="89"/>
      <c r="ECT28" s="89"/>
      <c r="ECU28" s="89"/>
      <c r="ECV28" s="89"/>
      <c r="ECW28" s="89"/>
      <c r="ECX28" s="89"/>
      <c r="ECY28" s="89"/>
      <c r="ECZ28" s="89"/>
      <c r="EDA28" s="89"/>
      <c r="EDB28" s="89"/>
      <c r="EDC28" s="89"/>
      <c r="EDD28" s="89"/>
      <c r="EDE28" s="89"/>
      <c r="EDF28" s="89"/>
      <c r="EDG28" s="89"/>
      <c r="EDH28" s="89"/>
      <c r="EDI28" s="89"/>
      <c r="EDJ28" s="89"/>
      <c r="EDK28" s="89"/>
      <c r="EDL28" s="89"/>
      <c r="EDM28" s="89"/>
      <c r="EDN28" s="89"/>
      <c r="EDO28" s="89"/>
      <c r="EDP28" s="89"/>
      <c r="EDQ28" s="89"/>
      <c r="EDR28" s="89"/>
      <c r="EDS28" s="89"/>
      <c r="EDT28" s="89"/>
      <c r="EDU28" s="89"/>
      <c r="EDV28" s="89"/>
      <c r="EDW28" s="89"/>
      <c r="EDX28" s="89"/>
      <c r="EDY28" s="89"/>
      <c r="EDZ28" s="89"/>
      <c r="EEA28" s="89"/>
      <c r="EEB28" s="89"/>
      <c r="EEC28" s="89"/>
      <c r="EED28" s="89"/>
      <c r="EEE28" s="89"/>
      <c r="EEF28" s="89"/>
      <c r="EEG28" s="89"/>
      <c r="EEH28" s="89"/>
      <c r="EEI28" s="89"/>
      <c r="EEJ28" s="89"/>
      <c r="EEK28" s="89"/>
      <c r="EEL28" s="89"/>
      <c r="EEM28" s="89"/>
      <c r="EEN28" s="89"/>
      <c r="EEO28" s="89"/>
      <c r="EEP28" s="89"/>
      <c r="EEQ28" s="89"/>
      <c r="EER28" s="89"/>
      <c r="EES28" s="89"/>
      <c r="EET28" s="89"/>
      <c r="EEU28" s="89"/>
      <c r="EEV28" s="89"/>
      <c r="EEW28" s="89"/>
      <c r="EEX28" s="89"/>
      <c r="EEY28" s="89"/>
      <c r="EEZ28" s="89"/>
      <c r="EFA28" s="89"/>
      <c r="EFB28" s="89"/>
      <c r="EFC28" s="89"/>
      <c r="EFD28" s="89"/>
      <c r="EFE28" s="89"/>
      <c r="EFF28" s="89"/>
      <c r="EFG28" s="89"/>
      <c r="EFH28" s="89"/>
      <c r="EFI28" s="89"/>
      <c r="EFJ28" s="89"/>
      <c r="EFK28" s="89"/>
      <c r="EFL28" s="89"/>
      <c r="EFM28" s="89"/>
      <c r="EFN28" s="89"/>
      <c r="EFO28" s="89"/>
      <c r="EFP28" s="89"/>
      <c r="EFQ28" s="89"/>
      <c r="EFR28" s="89"/>
      <c r="EFS28" s="89"/>
      <c r="EFT28" s="89"/>
      <c r="EFU28" s="89"/>
      <c r="EFV28" s="89"/>
      <c r="EFW28" s="89"/>
      <c r="EFX28" s="89"/>
      <c r="EFY28" s="89"/>
      <c r="EFZ28" s="89"/>
      <c r="EGA28" s="89"/>
      <c r="EGB28" s="89"/>
      <c r="EGC28" s="89"/>
      <c r="EGD28" s="89"/>
      <c r="EGE28" s="89"/>
      <c r="EGF28" s="89"/>
      <c r="EGG28" s="89"/>
      <c r="EGH28" s="89"/>
      <c r="EGI28" s="89"/>
      <c r="EGJ28" s="89"/>
      <c r="EGK28" s="89"/>
    </row>
    <row r="29" spans="1:3573" s="91" customFormat="1" ht="25.7" customHeight="1" x14ac:dyDescent="0.25">
      <c r="A29" s="202"/>
      <c r="B29" s="219" t="s">
        <v>130</v>
      </c>
      <c r="C29" s="202"/>
      <c r="D29" s="202"/>
      <c r="E29" s="204"/>
      <c r="F29" s="204"/>
      <c r="G29" s="206"/>
      <c r="H29" s="229">
        <v>20</v>
      </c>
      <c r="I29" s="229">
        <v>20</v>
      </c>
      <c r="J29" s="404"/>
      <c r="K29" s="207"/>
      <c r="L29" s="206"/>
      <c r="M29" s="206">
        <v>20</v>
      </c>
      <c r="N29" s="206">
        <v>20</v>
      </c>
      <c r="O29" s="404"/>
      <c r="P29" s="208"/>
      <c r="Q29" s="89"/>
      <c r="R29" s="89"/>
      <c r="S29" s="89"/>
      <c r="T29" s="89"/>
      <c r="U29" s="89"/>
      <c r="V29" s="89"/>
      <c r="W29" s="89"/>
      <c r="X29" s="89"/>
      <c r="Y29" s="89"/>
      <c r="Z29" s="89"/>
      <c r="AA29" s="89"/>
      <c r="AB29" s="89"/>
      <c r="AC29" s="89"/>
      <c r="AD29" s="89"/>
      <c r="AE29" s="89"/>
      <c r="AF29" s="89"/>
      <c r="AG29" s="89"/>
      <c r="AH29" s="89"/>
      <c r="AI29" s="89"/>
      <c r="AJ29" s="89"/>
      <c r="AK29" s="89"/>
      <c r="AL29" s="89"/>
      <c r="AM29" s="89"/>
      <c r="AN29" s="89"/>
      <c r="AO29" s="89"/>
      <c r="AP29" s="89"/>
      <c r="AQ29" s="89"/>
      <c r="AR29" s="89"/>
      <c r="AS29" s="89"/>
      <c r="AT29" s="89"/>
      <c r="AU29" s="89"/>
      <c r="AV29" s="89"/>
      <c r="AW29" s="89"/>
      <c r="AX29" s="89"/>
      <c r="AY29" s="89"/>
      <c r="AZ29" s="89"/>
      <c r="BA29" s="89"/>
      <c r="BB29" s="89"/>
      <c r="BC29" s="89"/>
      <c r="BD29" s="89"/>
      <c r="BE29" s="89"/>
      <c r="BF29" s="89"/>
      <c r="BG29" s="89"/>
      <c r="BH29" s="89"/>
      <c r="BI29" s="89"/>
      <c r="BJ29" s="89"/>
      <c r="BK29" s="89"/>
      <c r="BL29" s="89"/>
      <c r="BM29" s="89"/>
      <c r="BN29" s="89"/>
      <c r="BO29" s="89"/>
      <c r="BP29" s="89"/>
      <c r="BQ29" s="89"/>
      <c r="BR29" s="89"/>
      <c r="BS29" s="89"/>
      <c r="BT29" s="89"/>
      <c r="BU29" s="89"/>
      <c r="BV29" s="89"/>
      <c r="BW29" s="89"/>
      <c r="BX29" s="89"/>
      <c r="BY29" s="89"/>
      <c r="BZ29" s="89"/>
      <c r="CA29" s="89"/>
      <c r="CB29" s="89"/>
      <c r="CC29" s="89"/>
      <c r="CD29" s="89"/>
      <c r="CE29" s="89"/>
      <c r="CF29" s="89"/>
      <c r="CG29" s="89"/>
      <c r="CH29" s="89"/>
      <c r="CI29" s="89"/>
      <c r="CJ29" s="89"/>
      <c r="CK29" s="89"/>
      <c r="CL29" s="89"/>
      <c r="CM29" s="89"/>
      <c r="CN29" s="89"/>
      <c r="CO29" s="89"/>
      <c r="CP29" s="89"/>
      <c r="CQ29" s="89"/>
      <c r="CR29" s="89"/>
      <c r="CS29" s="89"/>
      <c r="CT29" s="89"/>
      <c r="CU29" s="89"/>
      <c r="CV29" s="89"/>
      <c r="CW29" s="89"/>
      <c r="CX29" s="89"/>
      <c r="CY29" s="89"/>
      <c r="CZ29" s="89"/>
      <c r="DA29" s="89"/>
      <c r="DB29" s="89"/>
      <c r="DC29" s="89"/>
      <c r="DD29" s="89"/>
      <c r="DE29" s="89"/>
      <c r="DF29" s="89"/>
      <c r="DG29" s="89"/>
      <c r="DH29" s="89"/>
      <c r="DI29" s="89"/>
      <c r="DJ29" s="89"/>
      <c r="DK29" s="89"/>
      <c r="DL29" s="89"/>
      <c r="DM29" s="89"/>
      <c r="DN29" s="89"/>
      <c r="DO29" s="89"/>
      <c r="DP29" s="89"/>
      <c r="DQ29" s="89"/>
      <c r="DR29" s="89"/>
      <c r="DS29" s="89"/>
      <c r="DT29" s="89"/>
      <c r="DU29" s="89"/>
      <c r="DV29" s="89"/>
      <c r="DW29" s="89"/>
      <c r="DX29" s="89"/>
      <c r="DY29" s="89"/>
      <c r="DZ29" s="89"/>
      <c r="EA29" s="89"/>
      <c r="EB29" s="89"/>
      <c r="EC29" s="89"/>
      <c r="ED29" s="89"/>
      <c r="EE29" s="89"/>
      <c r="EF29" s="89"/>
      <c r="EG29" s="89"/>
      <c r="EH29" s="89"/>
      <c r="EI29" s="89"/>
      <c r="EJ29" s="89"/>
      <c r="EK29" s="89"/>
      <c r="EL29" s="89"/>
      <c r="EM29" s="89"/>
      <c r="EN29" s="89"/>
      <c r="EO29" s="89"/>
      <c r="EP29" s="89"/>
      <c r="EQ29" s="89"/>
      <c r="ER29" s="89"/>
      <c r="ES29" s="89"/>
      <c r="ET29" s="89"/>
      <c r="EU29" s="89"/>
      <c r="EV29" s="89"/>
      <c r="EW29" s="89"/>
      <c r="EX29" s="89"/>
      <c r="EY29" s="89"/>
      <c r="EZ29" s="89"/>
      <c r="FA29" s="89"/>
      <c r="FB29" s="89"/>
      <c r="FC29" s="89"/>
      <c r="FD29" s="89"/>
      <c r="FE29" s="89"/>
      <c r="FF29" s="89"/>
      <c r="FG29" s="89"/>
      <c r="FH29" s="89"/>
      <c r="FI29" s="89"/>
      <c r="FJ29" s="89"/>
      <c r="FK29" s="89"/>
      <c r="FL29" s="89"/>
      <c r="FM29" s="89"/>
      <c r="FN29" s="89"/>
      <c r="FO29" s="89"/>
      <c r="FP29" s="89"/>
      <c r="FQ29" s="89"/>
      <c r="FR29" s="89"/>
      <c r="FS29" s="89"/>
      <c r="FT29" s="89"/>
      <c r="FU29" s="89"/>
      <c r="FV29" s="89"/>
      <c r="FW29" s="89"/>
      <c r="FX29" s="89"/>
      <c r="FY29" s="89"/>
      <c r="FZ29" s="89"/>
      <c r="GA29" s="89"/>
      <c r="GB29" s="89"/>
      <c r="GC29" s="89"/>
      <c r="GD29" s="89"/>
      <c r="GE29" s="89"/>
      <c r="GF29" s="89"/>
      <c r="GG29" s="89"/>
      <c r="GH29" s="89"/>
      <c r="GI29" s="89"/>
      <c r="GJ29" s="89"/>
      <c r="GK29" s="89"/>
      <c r="GL29" s="89"/>
      <c r="GM29" s="89"/>
      <c r="GN29" s="89"/>
      <c r="GO29" s="89"/>
      <c r="GP29" s="89"/>
      <c r="GQ29" s="89"/>
      <c r="GR29" s="89"/>
      <c r="GS29" s="89"/>
      <c r="GT29" s="89"/>
      <c r="GU29" s="89"/>
      <c r="GV29" s="89"/>
      <c r="GW29" s="89"/>
      <c r="GX29" s="89"/>
      <c r="GY29" s="89"/>
      <c r="GZ29" s="89"/>
      <c r="HA29" s="89"/>
      <c r="HB29" s="89"/>
      <c r="HC29" s="89"/>
      <c r="HD29" s="89"/>
      <c r="HE29" s="89"/>
      <c r="HF29" s="89"/>
      <c r="HG29" s="89"/>
      <c r="HH29" s="89"/>
      <c r="HI29" s="89"/>
      <c r="HJ29" s="89"/>
      <c r="HK29" s="89"/>
      <c r="HL29" s="89"/>
      <c r="HM29" s="89"/>
      <c r="HN29" s="89"/>
      <c r="HO29" s="89"/>
      <c r="HP29" s="89"/>
      <c r="HQ29" s="89"/>
      <c r="HR29" s="89"/>
      <c r="HS29" s="89"/>
      <c r="HT29" s="89"/>
      <c r="HU29" s="89"/>
      <c r="HV29" s="89"/>
      <c r="HW29" s="89"/>
      <c r="HX29" s="89"/>
      <c r="HY29" s="89"/>
      <c r="HZ29" s="89"/>
      <c r="IA29" s="89"/>
      <c r="IB29" s="89"/>
      <c r="IC29" s="89"/>
      <c r="ID29" s="89"/>
      <c r="IE29" s="89"/>
      <c r="IF29" s="89"/>
      <c r="IG29" s="89"/>
      <c r="IH29" s="89"/>
      <c r="II29" s="89"/>
      <c r="IJ29" s="89"/>
      <c r="IK29" s="89"/>
      <c r="IL29" s="89"/>
      <c r="IM29" s="89"/>
      <c r="IN29" s="89"/>
      <c r="IO29" s="89"/>
      <c r="IP29" s="89"/>
      <c r="IQ29" s="89"/>
      <c r="IR29" s="89"/>
      <c r="IS29" s="89"/>
      <c r="IT29" s="89"/>
      <c r="IU29" s="89"/>
      <c r="IV29" s="89"/>
      <c r="IW29" s="89"/>
      <c r="IX29" s="89"/>
      <c r="IY29" s="89"/>
      <c r="IZ29" s="89"/>
      <c r="JA29" s="89"/>
      <c r="JB29" s="89"/>
      <c r="JC29" s="89"/>
      <c r="JD29" s="89"/>
      <c r="JE29" s="89"/>
      <c r="JF29" s="89"/>
      <c r="JG29" s="89"/>
      <c r="JH29" s="89"/>
      <c r="JI29" s="89"/>
      <c r="JJ29" s="89"/>
      <c r="JK29" s="89"/>
      <c r="JL29" s="89"/>
      <c r="JM29" s="89"/>
      <c r="JN29" s="89"/>
      <c r="JO29" s="89"/>
      <c r="JP29" s="89"/>
      <c r="JQ29" s="89"/>
      <c r="JR29" s="89"/>
      <c r="JS29" s="89"/>
      <c r="JT29" s="89"/>
      <c r="JU29" s="89"/>
      <c r="JV29" s="89"/>
      <c r="JW29" s="89"/>
      <c r="JX29" s="89"/>
      <c r="JY29" s="89"/>
      <c r="JZ29" s="89"/>
      <c r="KA29" s="89"/>
      <c r="KB29" s="89"/>
      <c r="KC29" s="89"/>
      <c r="KD29" s="89"/>
      <c r="KE29" s="89"/>
      <c r="KF29" s="89"/>
      <c r="KG29" s="89"/>
      <c r="KH29" s="89"/>
      <c r="KI29" s="89"/>
      <c r="KJ29" s="89"/>
      <c r="KK29" s="89"/>
      <c r="KL29" s="89"/>
      <c r="KM29" s="89"/>
      <c r="KN29" s="89"/>
      <c r="KO29" s="89"/>
      <c r="KP29" s="89"/>
      <c r="KQ29" s="89"/>
      <c r="KR29" s="89"/>
      <c r="KS29" s="89"/>
      <c r="KT29" s="89"/>
      <c r="KU29" s="89"/>
      <c r="KV29" s="89"/>
      <c r="KW29" s="89"/>
      <c r="KX29" s="89"/>
      <c r="KY29" s="89"/>
      <c r="KZ29" s="89"/>
      <c r="LA29" s="89"/>
      <c r="LB29" s="89"/>
      <c r="LC29" s="89"/>
      <c r="LD29" s="89"/>
      <c r="LE29" s="89"/>
      <c r="LF29" s="89"/>
      <c r="LG29" s="89"/>
      <c r="LH29" s="89"/>
      <c r="LI29" s="89"/>
      <c r="LJ29" s="89"/>
      <c r="LK29" s="89"/>
      <c r="LL29" s="89"/>
      <c r="LM29" s="89"/>
      <c r="LN29" s="89"/>
      <c r="LO29" s="89"/>
      <c r="LP29" s="89"/>
      <c r="LQ29" s="89"/>
      <c r="LR29" s="89"/>
      <c r="LS29" s="89"/>
      <c r="LT29" s="89"/>
      <c r="LU29" s="89"/>
      <c r="LV29" s="89"/>
      <c r="LW29" s="89"/>
      <c r="LX29" s="89"/>
      <c r="LY29" s="89"/>
      <c r="LZ29" s="89"/>
      <c r="MA29" s="89"/>
      <c r="MB29" s="89"/>
      <c r="MC29" s="89"/>
      <c r="MD29" s="89"/>
      <c r="ME29" s="89"/>
      <c r="MF29" s="89"/>
      <c r="MG29" s="89"/>
      <c r="MH29" s="89"/>
      <c r="MI29" s="89"/>
      <c r="MJ29" s="89"/>
      <c r="MK29" s="89"/>
      <c r="ML29" s="89"/>
      <c r="MM29" s="89"/>
      <c r="MN29" s="89"/>
      <c r="MO29" s="89"/>
      <c r="MP29" s="89"/>
      <c r="MQ29" s="89"/>
      <c r="MR29" s="89"/>
      <c r="MS29" s="89"/>
      <c r="MT29" s="89"/>
      <c r="MU29" s="89"/>
      <c r="MV29" s="89"/>
      <c r="MW29" s="89"/>
      <c r="MX29" s="89"/>
      <c r="MY29" s="89"/>
      <c r="MZ29" s="89"/>
      <c r="NA29" s="89"/>
      <c r="NB29" s="89"/>
      <c r="NC29" s="89"/>
      <c r="ND29" s="89"/>
      <c r="NE29" s="89"/>
      <c r="NF29" s="89"/>
      <c r="NG29" s="89"/>
      <c r="NH29" s="89"/>
      <c r="NI29" s="89"/>
      <c r="NJ29" s="89"/>
      <c r="NK29" s="89"/>
      <c r="NL29" s="89"/>
      <c r="NM29" s="89"/>
      <c r="NN29" s="89"/>
      <c r="NO29" s="89"/>
      <c r="NP29" s="89"/>
      <c r="NQ29" s="89"/>
      <c r="NR29" s="89"/>
      <c r="NS29" s="89"/>
      <c r="NT29" s="89"/>
      <c r="NU29" s="89"/>
      <c r="NV29" s="89"/>
      <c r="NW29" s="89"/>
      <c r="NX29" s="89"/>
      <c r="NY29" s="89"/>
      <c r="NZ29" s="89"/>
      <c r="OA29" s="89"/>
      <c r="OB29" s="89"/>
      <c r="OC29" s="89"/>
      <c r="OD29" s="89"/>
      <c r="OE29" s="89"/>
      <c r="OF29" s="89"/>
      <c r="OG29" s="89"/>
      <c r="OH29" s="89"/>
      <c r="OI29" s="89"/>
      <c r="OJ29" s="89"/>
      <c r="OK29" s="89"/>
      <c r="OL29" s="89"/>
      <c r="OM29" s="89"/>
      <c r="ON29" s="89"/>
      <c r="OO29" s="89"/>
      <c r="OP29" s="89"/>
      <c r="OQ29" s="89"/>
      <c r="OR29" s="89"/>
      <c r="OS29" s="89"/>
      <c r="OT29" s="89"/>
      <c r="OU29" s="89"/>
      <c r="OV29" s="89"/>
      <c r="OW29" s="89"/>
      <c r="OX29" s="89"/>
      <c r="OY29" s="89"/>
      <c r="OZ29" s="89"/>
      <c r="PA29" s="89"/>
      <c r="PB29" s="89"/>
      <c r="PC29" s="89"/>
      <c r="PD29" s="89"/>
      <c r="PE29" s="89"/>
      <c r="PF29" s="89"/>
      <c r="PG29" s="89"/>
      <c r="PH29" s="89"/>
      <c r="PI29" s="89"/>
      <c r="PJ29" s="89"/>
      <c r="PK29" s="89"/>
      <c r="PL29" s="89"/>
      <c r="PM29" s="89"/>
      <c r="PN29" s="89"/>
      <c r="PO29" s="89"/>
      <c r="PP29" s="89"/>
      <c r="PQ29" s="89"/>
      <c r="PR29" s="89"/>
      <c r="PS29" s="89"/>
      <c r="PT29" s="89"/>
      <c r="PU29" s="89"/>
      <c r="PV29" s="89"/>
      <c r="PW29" s="89"/>
      <c r="PX29" s="89"/>
      <c r="PY29" s="89"/>
      <c r="PZ29" s="89"/>
      <c r="QA29" s="89"/>
      <c r="QB29" s="89"/>
      <c r="QC29" s="89"/>
      <c r="QD29" s="89"/>
      <c r="QE29" s="89"/>
      <c r="QF29" s="89"/>
      <c r="QG29" s="89"/>
      <c r="QH29" s="89"/>
      <c r="QI29" s="89"/>
      <c r="QJ29" s="89"/>
      <c r="QK29" s="89"/>
      <c r="QL29" s="89"/>
      <c r="QM29" s="89"/>
      <c r="QN29" s="89"/>
      <c r="QO29" s="89"/>
      <c r="QP29" s="89"/>
      <c r="QQ29" s="89"/>
      <c r="QR29" s="89"/>
      <c r="QS29" s="89"/>
      <c r="QT29" s="89"/>
      <c r="QU29" s="89"/>
      <c r="QV29" s="89"/>
      <c r="QW29" s="89"/>
      <c r="QX29" s="89"/>
      <c r="QY29" s="89"/>
      <c r="QZ29" s="89"/>
      <c r="RA29" s="89"/>
      <c r="RB29" s="89"/>
      <c r="RC29" s="89"/>
      <c r="RD29" s="89"/>
      <c r="RE29" s="89"/>
      <c r="RF29" s="89"/>
      <c r="RG29" s="89"/>
      <c r="RH29" s="89"/>
      <c r="RI29" s="89"/>
      <c r="RJ29" s="89"/>
      <c r="RK29" s="89"/>
      <c r="RL29" s="89"/>
      <c r="RM29" s="89"/>
      <c r="RN29" s="89"/>
      <c r="RO29" s="89"/>
      <c r="RP29" s="89"/>
      <c r="RQ29" s="89"/>
      <c r="RR29" s="89"/>
      <c r="RS29" s="89"/>
      <c r="RT29" s="89"/>
      <c r="RU29" s="89"/>
      <c r="RV29" s="89"/>
      <c r="RW29" s="89"/>
      <c r="RX29" s="89"/>
      <c r="RY29" s="89"/>
      <c r="RZ29" s="89"/>
      <c r="SA29" s="89"/>
      <c r="SB29" s="89"/>
      <c r="SC29" s="89"/>
      <c r="SD29" s="89"/>
      <c r="SE29" s="89"/>
      <c r="SF29" s="89"/>
      <c r="SG29" s="89"/>
      <c r="SH29" s="89"/>
      <c r="SI29" s="89"/>
      <c r="SJ29" s="89"/>
      <c r="SK29" s="89"/>
      <c r="SL29" s="89"/>
      <c r="SM29" s="89"/>
      <c r="SN29" s="89"/>
      <c r="SO29" s="89"/>
      <c r="SP29" s="89"/>
      <c r="SQ29" s="89"/>
      <c r="SR29" s="89"/>
      <c r="SS29" s="89"/>
      <c r="ST29" s="89"/>
      <c r="SU29" s="89"/>
      <c r="SV29" s="89"/>
      <c r="SW29" s="89"/>
      <c r="SX29" s="89"/>
      <c r="SY29" s="89"/>
      <c r="SZ29" s="89"/>
      <c r="TA29" s="89"/>
      <c r="TB29" s="89"/>
      <c r="TC29" s="89"/>
      <c r="TD29" s="89"/>
      <c r="TE29" s="89"/>
      <c r="TF29" s="89"/>
      <c r="TG29" s="89"/>
      <c r="TH29" s="89"/>
      <c r="TI29" s="89"/>
      <c r="TJ29" s="89"/>
      <c r="TK29" s="89"/>
      <c r="TL29" s="89"/>
      <c r="TM29" s="89"/>
      <c r="TN29" s="89"/>
      <c r="TO29" s="89"/>
      <c r="TP29" s="89"/>
      <c r="TQ29" s="89"/>
      <c r="TR29" s="89"/>
      <c r="TS29" s="89"/>
      <c r="TT29" s="89"/>
      <c r="TU29" s="89"/>
      <c r="TV29" s="89"/>
      <c r="TW29" s="89"/>
      <c r="TX29" s="89"/>
      <c r="TY29" s="89"/>
      <c r="TZ29" s="89"/>
      <c r="UA29" s="89"/>
      <c r="UB29" s="89"/>
      <c r="UC29" s="89"/>
      <c r="UD29" s="89"/>
      <c r="UE29" s="89"/>
      <c r="UF29" s="89"/>
      <c r="UG29" s="89"/>
      <c r="UH29" s="89"/>
      <c r="UI29" s="89"/>
      <c r="UJ29" s="89"/>
      <c r="UK29" s="89"/>
      <c r="UL29" s="89"/>
      <c r="UM29" s="89"/>
      <c r="UN29" s="89"/>
      <c r="UO29" s="89"/>
      <c r="UP29" s="89"/>
      <c r="UQ29" s="89"/>
      <c r="UR29" s="89"/>
      <c r="US29" s="89"/>
      <c r="UT29" s="89"/>
      <c r="UU29" s="89"/>
      <c r="UV29" s="89"/>
      <c r="UW29" s="89"/>
      <c r="UX29" s="89"/>
      <c r="UY29" s="89"/>
      <c r="UZ29" s="89"/>
      <c r="VA29" s="89"/>
      <c r="VB29" s="89"/>
      <c r="VC29" s="89"/>
      <c r="VD29" s="89"/>
      <c r="VE29" s="89"/>
      <c r="VF29" s="89"/>
      <c r="VG29" s="89"/>
      <c r="VH29" s="89"/>
      <c r="VI29" s="89"/>
      <c r="VJ29" s="89"/>
      <c r="VK29" s="89"/>
      <c r="VL29" s="89"/>
      <c r="VM29" s="89"/>
      <c r="VN29" s="89"/>
      <c r="VO29" s="89"/>
      <c r="VP29" s="89"/>
      <c r="VQ29" s="89"/>
      <c r="VR29" s="89"/>
      <c r="VS29" s="89"/>
      <c r="VT29" s="89"/>
      <c r="VU29" s="89"/>
      <c r="VV29" s="89"/>
      <c r="VW29" s="89"/>
      <c r="VX29" s="89"/>
      <c r="VY29" s="89"/>
      <c r="VZ29" s="89"/>
      <c r="WA29" s="89"/>
      <c r="WB29" s="89"/>
      <c r="WC29" s="89"/>
      <c r="WD29" s="89"/>
      <c r="WE29" s="89"/>
      <c r="WF29" s="89"/>
      <c r="WG29" s="89"/>
      <c r="WH29" s="89"/>
      <c r="WI29" s="89"/>
      <c r="WJ29" s="89"/>
      <c r="WK29" s="89"/>
      <c r="WL29" s="89"/>
      <c r="WM29" s="89"/>
      <c r="WN29" s="89"/>
      <c r="WO29" s="89"/>
      <c r="WP29" s="89"/>
      <c r="WQ29" s="89"/>
      <c r="WR29" s="89"/>
      <c r="WS29" s="89"/>
      <c r="WT29" s="89"/>
      <c r="WU29" s="89"/>
      <c r="WV29" s="89"/>
      <c r="WW29" s="89"/>
      <c r="WX29" s="89"/>
      <c r="WY29" s="89"/>
      <c r="WZ29" s="89"/>
      <c r="XA29" s="89"/>
      <c r="XB29" s="89"/>
      <c r="XC29" s="89"/>
      <c r="XD29" s="89"/>
      <c r="XE29" s="89"/>
      <c r="XF29" s="89"/>
      <c r="XG29" s="89"/>
      <c r="XH29" s="89"/>
      <c r="XI29" s="89"/>
      <c r="XJ29" s="89"/>
      <c r="XK29" s="89"/>
      <c r="XL29" s="89"/>
      <c r="XM29" s="89"/>
      <c r="XN29" s="89"/>
      <c r="XO29" s="89"/>
      <c r="XP29" s="89"/>
      <c r="XQ29" s="89"/>
      <c r="XR29" s="89"/>
      <c r="XS29" s="89"/>
      <c r="XT29" s="89"/>
      <c r="XU29" s="89"/>
      <c r="XV29" s="89"/>
      <c r="XW29" s="89"/>
      <c r="XX29" s="89"/>
      <c r="XY29" s="89"/>
      <c r="XZ29" s="89"/>
      <c r="YA29" s="89"/>
      <c r="YB29" s="89"/>
      <c r="YC29" s="89"/>
      <c r="YD29" s="89"/>
      <c r="YE29" s="89"/>
      <c r="YF29" s="89"/>
      <c r="YG29" s="89"/>
      <c r="YH29" s="89"/>
      <c r="YI29" s="89"/>
      <c r="YJ29" s="89"/>
      <c r="YK29" s="89"/>
      <c r="YL29" s="89"/>
      <c r="YM29" s="89"/>
      <c r="YN29" s="89"/>
      <c r="YO29" s="89"/>
      <c r="YP29" s="89"/>
      <c r="YQ29" s="89"/>
      <c r="YR29" s="89"/>
      <c r="YS29" s="89"/>
      <c r="YT29" s="89"/>
      <c r="YU29" s="89"/>
      <c r="YV29" s="89"/>
      <c r="YW29" s="89"/>
      <c r="YX29" s="89"/>
      <c r="YY29" s="89"/>
      <c r="YZ29" s="89"/>
      <c r="ZA29" s="89"/>
      <c r="ZB29" s="89"/>
      <c r="ZC29" s="89"/>
      <c r="ZD29" s="89"/>
      <c r="ZE29" s="89"/>
      <c r="ZF29" s="89"/>
      <c r="ZG29" s="89"/>
      <c r="ZH29" s="89"/>
      <c r="ZI29" s="89"/>
      <c r="ZJ29" s="89"/>
      <c r="ZK29" s="89"/>
      <c r="ZL29" s="89"/>
      <c r="ZM29" s="89"/>
      <c r="ZN29" s="89"/>
      <c r="ZO29" s="89"/>
      <c r="ZP29" s="89"/>
      <c r="ZQ29" s="89"/>
      <c r="ZR29" s="89"/>
      <c r="ZS29" s="89"/>
      <c r="ZT29" s="89"/>
      <c r="ZU29" s="89"/>
      <c r="ZV29" s="89"/>
      <c r="ZW29" s="89"/>
      <c r="ZX29" s="89"/>
      <c r="ZY29" s="89"/>
      <c r="ZZ29" s="89"/>
      <c r="AAA29" s="89"/>
      <c r="AAB29" s="89"/>
      <c r="AAC29" s="89"/>
      <c r="AAD29" s="89"/>
      <c r="AAE29" s="89"/>
      <c r="AAF29" s="89"/>
      <c r="AAG29" s="89"/>
      <c r="AAH29" s="89"/>
      <c r="AAI29" s="89"/>
      <c r="AAJ29" s="89"/>
      <c r="AAK29" s="89"/>
      <c r="AAL29" s="89"/>
      <c r="AAM29" s="89"/>
      <c r="AAN29" s="89"/>
      <c r="AAO29" s="89"/>
      <c r="AAP29" s="89"/>
      <c r="AAQ29" s="89"/>
      <c r="AAR29" s="89"/>
      <c r="AAS29" s="89"/>
      <c r="AAT29" s="89"/>
      <c r="AAU29" s="89"/>
      <c r="AAV29" s="89"/>
      <c r="AAW29" s="89"/>
      <c r="AAX29" s="89"/>
      <c r="AAY29" s="89"/>
      <c r="AAZ29" s="89"/>
      <c r="ABA29" s="89"/>
      <c r="ABB29" s="89"/>
      <c r="ABC29" s="89"/>
      <c r="ABD29" s="89"/>
      <c r="ABE29" s="89"/>
      <c r="ABF29" s="89"/>
      <c r="ABG29" s="89"/>
      <c r="ABH29" s="89"/>
      <c r="ABI29" s="89"/>
      <c r="ABJ29" s="89"/>
      <c r="ABK29" s="89"/>
      <c r="ABL29" s="89"/>
      <c r="ABM29" s="89"/>
      <c r="ABN29" s="89"/>
      <c r="ABO29" s="89"/>
      <c r="ABP29" s="89"/>
      <c r="ABQ29" s="89"/>
      <c r="ABR29" s="89"/>
      <c r="ABS29" s="89"/>
      <c r="ABT29" s="89"/>
      <c r="ABU29" s="89"/>
      <c r="ABV29" s="89"/>
      <c r="ABW29" s="89"/>
      <c r="ABX29" s="89"/>
      <c r="ABY29" s="89"/>
      <c r="ABZ29" s="89"/>
      <c r="ACA29" s="89"/>
      <c r="ACB29" s="89"/>
      <c r="ACC29" s="89"/>
      <c r="ACD29" s="89"/>
      <c r="ACE29" s="89"/>
      <c r="ACF29" s="89"/>
      <c r="ACG29" s="89"/>
      <c r="ACH29" s="89"/>
      <c r="ACI29" s="89"/>
      <c r="ACJ29" s="89"/>
      <c r="ACK29" s="89"/>
      <c r="ACL29" s="89"/>
      <c r="ACM29" s="89"/>
      <c r="ACN29" s="89"/>
      <c r="ACO29" s="89"/>
      <c r="ACP29" s="89"/>
      <c r="ACQ29" s="89"/>
      <c r="ACR29" s="89"/>
      <c r="ACS29" s="89"/>
      <c r="ACT29" s="89"/>
      <c r="ACU29" s="89"/>
      <c r="ACV29" s="89"/>
      <c r="ACW29" s="89"/>
      <c r="ACX29" s="89"/>
      <c r="ACY29" s="89"/>
      <c r="ACZ29" s="89"/>
      <c r="ADA29" s="89"/>
      <c r="ADB29" s="89"/>
      <c r="ADC29" s="89"/>
      <c r="ADD29" s="89"/>
      <c r="ADE29" s="89"/>
      <c r="ADF29" s="89"/>
      <c r="ADG29" s="89"/>
      <c r="ADH29" s="89"/>
      <c r="ADI29" s="89"/>
      <c r="ADJ29" s="89"/>
      <c r="ADK29" s="89"/>
      <c r="ADL29" s="89"/>
      <c r="ADM29" s="89"/>
      <c r="ADN29" s="89"/>
      <c r="ADO29" s="89"/>
      <c r="ADP29" s="89"/>
      <c r="ADQ29" s="89"/>
      <c r="ADR29" s="89"/>
      <c r="ADS29" s="89"/>
      <c r="ADT29" s="89"/>
      <c r="ADU29" s="89"/>
      <c r="ADV29" s="89"/>
      <c r="ADW29" s="89"/>
      <c r="ADX29" s="89"/>
      <c r="ADY29" s="89"/>
      <c r="ADZ29" s="89"/>
      <c r="AEA29" s="89"/>
      <c r="AEB29" s="89"/>
      <c r="AEC29" s="89"/>
      <c r="AED29" s="89"/>
      <c r="AEE29" s="89"/>
      <c r="AEF29" s="89"/>
      <c r="AEG29" s="89"/>
      <c r="AEH29" s="89"/>
      <c r="AEI29" s="89"/>
      <c r="AEJ29" s="89"/>
      <c r="AEK29" s="89"/>
      <c r="AEL29" s="89"/>
      <c r="AEM29" s="89"/>
      <c r="AEN29" s="89"/>
      <c r="AEO29" s="89"/>
      <c r="AEP29" s="89"/>
      <c r="AEQ29" s="89"/>
      <c r="AER29" s="89"/>
      <c r="AES29" s="89"/>
      <c r="AET29" s="89"/>
      <c r="AEU29" s="89"/>
      <c r="AEV29" s="89"/>
      <c r="AEW29" s="89"/>
      <c r="AEX29" s="89"/>
      <c r="AEY29" s="89"/>
      <c r="AEZ29" s="89"/>
      <c r="AFA29" s="89"/>
      <c r="AFB29" s="89"/>
      <c r="AFC29" s="89"/>
      <c r="AFD29" s="89"/>
      <c r="AFE29" s="89"/>
      <c r="AFF29" s="89"/>
      <c r="AFG29" s="89"/>
      <c r="AFH29" s="89"/>
      <c r="AFI29" s="89"/>
      <c r="AFJ29" s="89"/>
      <c r="AFK29" s="89"/>
      <c r="AFL29" s="89"/>
      <c r="AFM29" s="89"/>
      <c r="AFN29" s="89"/>
      <c r="AFO29" s="89"/>
      <c r="AFP29" s="89"/>
      <c r="AFQ29" s="89"/>
      <c r="AFR29" s="89"/>
      <c r="AFS29" s="89"/>
      <c r="AFT29" s="89"/>
      <c r="AFU29" s="89"/>
      <c r="AFV29" s="89"/>
      <c r="AFW29" s="89"/>
      <c r="AFX29" s="89"/>
      <c r="AFY29" s="89"/>
      <c r="AFZ29" s="89"/>
      <c r="AGA29" s="89"/>
      <c r="AGB29" s="89"/>
      <c r="AGC29" s="89"/>
      <c r="AGD29" s="89"/>
      <c r="AGE29" s="89"/>
      <c r="AGF29" s="89"/>
      <c r="AGG29" s="89"/>
      <c r="AGH29" s="89"/>
      <c r="AGI29" s="89"/>
      <c r="AGJ29" s="89"/>
      <c r="AGK29" s="89"/>
      <c r="AGL29" s="89"/>
      <c r="AGM29" s="89"/>
      <c r="AGN29" s="89"/>
      <c r="AGO29" s="89"/>
      <c r="AGP29" s="89"/>
      <c r="AGQ29" s="89"/>
      <c r="AGR29" s="89"/>
      <c r="AGS29" s="89"/>
      <c r="AGT29" s="89"/>
      <c r="AGU29" s="89"/>
      <c r="AGV29" s="89"/>
      <c r="AGW29" s="89"/>
      <c r="AGX29" s="89"/>
      <c r="AGY29" s="89"/>
      <c r="AGZ29" s="89"/>
      <c r="AHA29" s="89"/>
      <c r="AHB29" s="89"/>
      <c r="AHC29" s="89"/>
      <c r="AHD29" s="89"/>
      <c r="AHE29" s="89"/>
      <c r="AHF29" s="89"/>
      <c r="AHG29" s="89"/>
      <c r="AHH29" s="89"/>
      <c r="AHI29" s="89"/>
      <c r="AHJ29" s="89"/>
      <c r="AHK29" s="89"/>
      <c r="AHL29" s="89"/>
      <c r="AHM29" s="89"/>
      <c r="AHN29" s="89"/>
      <c r="AHO29" s="89"/>
      <c r="AHP29" s="89"/>
      <c r="AHQ29" s="89"/>
      <c r="AHR29" s="89"/>
      <c r="AHS29" s="89"/>
      <c r="AHT29" s="89"/>
      <c r="AHU29" s="89"/>
      <c r="AHV29" s="89"/>
      <c r="AHW29" s="89"/>
      <c r="AHX29" s="89"/>
      <c r="AHY29" s="89"/>
      <c r="AHZ29" s="89"/>
      <c r="AIA29" s="89"/>
      <c r="AIB29" s="89"/>
      <c r="AIC29" s="89"/>
      <c r="AID29" s="89"/>
      <c r="AIE29" s="89"/>
      <c r="AIF29" s="89"/>
      <c r="AIG29" s="89"/>
      <c r="AIH29" s="89"/>
      <c r="AII29" s="89"/>
      <c r="AIJ29" s="89"/>
      <c r="AIK29" s="89"/>
      <c r="AIL29" s="89"/>
      <c r="AIM29" s="89"/>
      <c r="AIN29" s="89"/>
      <c r="AIO29" s="89"/>
      <c r="AIP29" s="89"/>
      <c r="AIQ29" s="89"/>
      <c r="AIR29" s="89"/>
      <c r="AIS29" s="89"/>
      <c r="AIT29" s="89"/>
      <c r="AIU29" s="89"/>
      <c r="AIV29" s="89"/>
      <c r="AIW29" s="89"/>
      <c r="AIX29" s="89"/>
      <c r="AIY29" s="89"/>
      <c r="AIZ29" s="89"/>
      <c r="AJA29" s="89"/>
      <c r="AJB29" s="89"/>
      <c r="AJC29" s="89"/>
      <c r="AJD29" s="89"/>
      <c r="AJE29" s="89"/>
      <c r="AJF29" s="89"/>
      <c r="AJG29" s="89"/>
      <c r="AJH29" s="89"/>
      <c r="AJI29" s="89"/>
      <c r="AJJ29" s="89"/>
      <c r="AJK29" s="89"/>
      <c r="AJL29" s="89"/>
      <c r="AJM29" s="89"/>
      <c r="AJN29" s="89"/>
      <c r="AJO29" s="89"/>
      <c r="AJP29" s="89"/>
      <c r="AJQ29" s="89"/>
      <c r="AJR29" s="89"/>
      <c r="AJS29" s="89"/>
      <c r="AJT29" s="89"/>
      <c r="AJU29" s="89"/>
      <c r="AJV29" s="89"/>
      <c r="AJW29" s="89"/>
      <c r="AJX29" s="89"/>
      <c r="AJY29" s="89"/>
      <c r="AJZ29" s="89"/>
      <c r="AKA29" s="89"/>
      <c r="AKB29" s="89"/>
      <c r="AKC29" s="89"/>
      <c r="AKD29" s="89"/>
      <c r="AKE29" s="89"/>
      <c r="AKF29" s="89"/>
      <c r="AKG29" s="89"/>
      <c r="AKH29" s="89"/>
      <c r="AKI29" s="89"/>
      <c r="AKJ29" s="89"/>
      <c r="AKK29" s="89"/>
      <c r="AKL29" s="89"/>
      <c r="AKM29" s="89"/>
      <c r="AKN29" s="89"/>
      <c r="AKO29" s="89"/>
      <c r="AKP29" s="89"/>
      <c r="AKQ29" s="89"/>
      <c r="AKR29" s="89"/>
      <c r="AKS29" s="89"/>
      <c r="AKT29" s="89"/>
      <c r="AKU29" s="89"/>
      <c r="AKV29" s="89"/>
      <c r="AKW29" s="89"/>
      <c r="AKX29" s="89"/>
      <c r="AKY29" s="89"/>
      <c r="AKZ29" s="89"/>
      <c r="ALA29" s="89"/>
      <c r="ALB29" s="89"/>
      <c r="ALC29" s="89"/>
      <c r="ALD29" s="89"/>
      <c r="ALE29" s="89"/>
      <c r="ALF29" s="89"/>
      <c r="ALG29" s="89"/>
      <c r="ALH29" s="89"/>
      <c r="ALI29" s="89"/>
      <c r="ALJ29" s="89"/>
      <c r="ALK29" s="89"/>
      <c r="ALL29" s="89"/>
      <c r="ALM29" s="89"/>
      <c r="ALN29" s="89"/>
      <c r="ALO29" s="89"/>
      <c r="ALP29" s="89"/>
      <c r="ALQ29" s="89"/>
      <c r="ALR29" s="89"/>
      <c r="ALS29" s="89"/>
      <c r="ALT29" s="89"/>
      <c r="ALU29" s="89"/>
      <c r="ALV29" s="89"/>
      <c r="ALW29" s="89"/>
      <c r="ALX29" s="89"/>
      <c r="ALY29" s="89"/>
      <c r="ALZ29" s="89"/>
      <c r="AMA29" s="89"/>
      <c r="AMB29" s="89"/>
      <c r="AMC29" s="89"/>
      <c r="AMD29" s="89"/>
      <c r="AME29" s="89"/>
      <c r="AMF29" s="89"/>
      <c r="AMG29" s="89"/>
      <c r="AMH29" s="89"/>
      <c r="AMI29" s="89"/>
      <c r="AMJ29" s="89"/>
      <c r="AMK29" s="89"/>
      <c r="AML29" s="89"/>
      <c r="AMM29" s="89"/>
      <c r="AMN29" s="89"/>
      <c r="AMO29" s="89"/>
      <c r="AMP29" s="89"/>
      <c r="AMQ29" s="89"/>
      <c r="AMR29" s="89"/>
      <c r="AMS29" s="89"/>
      <c r="AMT29" s="89"/>
      <c r="AMU29" s="89"/>
      <c r="AMV29" s="89"/>
      <c r="AMW29" s="89"/>
      <c r="AMX29" s="89"/>
      <c r="AMY29" s="89"/>
      <c r="AMZ29" s="89"/>
      <c r="ANA29" s="89"/>
      <c r="ANB29" s="89"/>
      <c r="ANC29" s="89"/>
      <c r="AND29" s="89"/>
      <c r="ANE29" s="89"/>
      <c r="ANF29" s="89"/>
      <c r="ANG29" s="89"/>
      <c r="ANH29" s="89"/>
      <c r="ANI29" s="89"/>
      <c r="ANJ29" s="89"/>
      <c r="ANK29" s="89"/>
      <c r="ANL29" s="89"/>
      <c r="ANM29" s="89"/>
      <c r="ANN29" s="89"/>
      <c r="ANO29" s="89"/>
      <c r="ANP29" s="89"/>
      <c r="ANQ29" s="89"/>
      <c r="ANR29" s="89"/>
      <c r="ANS29" s="89"/>
      <c r="ANT29" s="89"/>
      <c r="ANU29" s="89"/>
      <c r="ANV29" s="89"/>
      <c r="ANW29" s="89"/>
      <c r="ANX29" s="89"/>
      <c r="ANY29" s="89"/>
      <c r="ANZ29" s="89"/>
      <c r="AOA29" s="89"/>
      <c r="AOB29" s="89"/>
      <c r="AOC29" s="89"/>
      <c r="AOD29" s="89"/>
      <c r="AOE29" s="89"/>
      <c r="AOF29" s="89"/>
      <c r="AOG29" s="89"/>
      <c r="AOH29" s="89"/>
      <c r="AOI29" s="89"/>
      <c r="AOJ29" s="89"/>
      <c r="AOK29" s="89"/>
      <c r="AOL29" s="89"/>
      <c r="AOM29" s="89"/>
      <c r="AON29" s="89"/>
      <c r="AOO29" s="89"/>
      <c r="AOP29" s="89"/>
      <c r="AOQ29" s="89"/>
      <c r="AOR29" s="89"/>
      <c r="AOS29" s="89"/>
      <c r="AOT29" s="89"/>
      <c r="AOU29" s="89"/>
      <c r="AOV29" s="89"/>
      <c r="AOW29" s="89"/>
      <c r="AOX29" s="89"/>
      <c r="AOY29" s="89"/>
      <c r="AOZ29" s="89"/>
      <c r="APA29" s="89"/>
      <c r="APB29" s="89"/>
      <c r="APC29" s="89"/>
      <c r="APD29" s="89"/>
      <c r="APE29" s="89"/>
      <c r="APF29" s="89"/>
      <c r="APG29" s="89"/>
      <c r="APH29" s="89"/>
      <c r="API29" s="89"/>
      <c r="APJ29" s="89"/>
      <c r="APK29" s="89"/>
      <c r="APL29" s="89"/>
      <c r="APM29" s="89"/>
      <c r="APN29" s="89"/>
      <c r="APO29" s="89"/>
      <c r="APP29" s="89"/>
      <c r="APQ29" s="89"/>
      <c r="APR29" s="89"/>
      <c r="APS29" s="89"/>
      <c r="APT29" s="89"/>
      <c r="APU29" s="89"/>
      <c r="APV29" s="89"/>
      <c r="APW29" s="89"/>
      <c r="APX29" s="89"/>
      <c r="APY29" s="89"/>
      <c r="APZ29" s="89"/>
      <c r="AQA29" s="89"/>
      <c r="AQB29" s="89"/>
      <c r="AQC29" s="89"/>
      <c r="AQD29" s="89"/>
      <c r="AQE29" s="89"/>
      <c r="AQF29" s="89"/>
      <c r="AQG29" s="89"/>
      <c r="AQH29" s="89"/>
      <c r="AQI29" s="89"/>
      <c r="AQJ29" s="89"/>
      <c r="AQK29" s="89"/>
      <c r="AQL29" s="89"/>
      <c r="AQM29" s="89"/>
      <c r="AQN29" s="89"/>
      <c r="AQO29" s="89"/>
      <c r="AQP29" s="89"/>
      <c r="AQQ29" s="89"/>
      <c r="AQR29" s="89"/>
      <c r="AQS29" s="89"/>
      <c r="AQT29" s="89"/>
      <c r="AQU29" s="89"/>
      <c r="AQV29" s="89"/>
      <c r="AQW29" s="89"/>
      <c r="AQX29" s="89"/>
      <c r="AQY29" s="89"/>
      <c r="AQZ29" s="89"/>
      <c r="ARA29" s="89"/>
      <c r="ARB29" s="89"/>
      <c r="ARC29" s="89"/>
      <c r="ARD29" s="89"/>
      <c r="ARE29" s="89"/>
      <c r="ARF29" s="89"/>
      <c r="ARG29" s="89"/>
      <c r="ARH29" s="89"/>
      <c r="ARI29" s="89"/>
      <c r="ARJ29" s="89"/>
      <c r="ARK29" s="89"/>
      <c r="ARL29" s="89"/>
      <c r="ARM29" s="89"/>
      <c r="ARN29" s="89"/>
      <c r="ARO29" s="89"/>
      <c r="ARP29" s="89"/>
      <c r="ARQ29" s="89"/>
      <c r="ARR29" s="89"/>
      <c r="ARS29" s="89"/>
      <c r="ART29" s="89"/>
      <c r="ARU29" s="89"/>
      <c r="ARV29" s="89"/>
      <c r="ARW29" s="89"/>
      <c r="ARX29" s="89"/>
      <c r="ARY29" s="89"/>
      <c r="ARZ29" s="89"/>
      <c r="ASA29" s="89"/>
      <c r="ASB29" s="89"/>
      <c r="ASC29" s="89"/>
      <c r="ASD29" s="89"/>
      <c r="ASE29" s="89"/>
      <c r="ASF29" s="89"/>
      <c r="ASG29" s="89"/>
      <c r="ASH29" s="89"/>
      <c r="ASI29" s="89"/>
      <c r="ASJ29" s="89"/>
      <c r="ASK29" s="89"/>
      <c r="ASL29" s="89"/>
      <c r="ASM29" s="89"/>
      <c r="ASN29" s="89"/>
      <c r="ASO29" s="89"/>
      <c r="ASP29" s="89"/>
      <c r="ASQ29" s="89"/>
      <c r="ASR29" s="89"/>
      <c r="ASS29" s="89"/>
      <c r="AST29" s="89"/>
      <c r="ASU29" s="89"/>
      <c r="ASV29" s="89"/>
      <c r="ASW29" s="89"/>
      <c r="ASX29" s="89"/>
      <c r="ASY29" s="89"/>
      <c r="ASZ29" s="89"/>
      <c r="ATA29" s="89"/>
      <c r="ATB29" s="89"/>
      <c r="ATC29" s="89"/>
      <c r="ATD29" s="89"/>
      <c r="ATE29" s="89"/>
      <c r="ATF29" s="89"/>
      <c r="ATG29" s="89"/>
      <c r="ATH29" s="89"/>
      <c r="ATI29" s="89"/>
      <c r="ATJ29" s="89"/>
      <c r="ATK29" s="89"/>
      <c r="ATL29" s="89"/>
      <c r="ATM29" s="89"/>
      <c r="ATN29" s="89"/>
      <c r="ATO29" s="89"/>
      <c r="ATP29" s="89"/>
      <c r="ATQ29" s="89"/>
      <c r="ATR29" s="89"/>
      <c r="ATS29" s="89"/>
      <c r="ATT29" s="89"/>
      <c r="ATU29" s="89"/>
      <c r="ATV29" s="89"/>
      <c r="ATW29" s="89"/>
      <c r="ATX29" s="89"/>
      <c r="ATY29" s="89"/>
      <c r="ATZ29" s="89"/>
      <c r="AUA29" s="89"/>
      <c r="AUB29" s="89"/>
      <c r="AUC29" s="89"/>
      <c r="AUD29" s="89"/>
      <c r="AUE29" s="89"/>
      <c r="AUF29" s="89"/>
      <c r="AUG29" s="89"/>
      <c r="AUH29" s="89"/>
      <c r="AUI29" s="89"/>
      <c r="AUJ29" s="89"/>
      <c r="AUK29" s="89"/>
      <c r="AUL29" s="89"/>
      <c r="AUM29" s="89"/>
      <c r="AUN29" s="89"/>
      <c r="AUO29" s="89"/>
      <c r="AUP29" s="89"/>
      <c r="AUQ29" s="89"/>
      <c r="AUR29" s="89"/>
      <c r="AUS29" s="89"/>
      <c r="AUT29" s="89"/>
      <c r="AUU29" s="89"/>
      <c r="AUV29" s="89"/>
      <c r="AUW29" s="89"/>
      <c r="AUX29" s="89"/>
      <c r="AUY29" s="89"/>
      <c r="AUZ29" s="89"/>
      <c r="AVA29" s="89"/>
      <c r="AVB29" s="89"/>
      <c r="AVC29" s="89"/>
      <c r="AVD29" s="89"/>
      <c r="AVE29" s="89"/>
      <c r="AVF29" s="89"/>
      <c r="AVG29" s="89"/>
      <c r="AVH29" s="89"/>
      <c r="AVI29" s="89"/>
      <c r="AVJ29" s="89"/>
      <c r="AVK29" s="89"/>
      <c r="AVL29" s="89"/>
      <c r="AVM29" s="89"/>
      <c r="AVN29" s="89"/>
      <c r="AVO29" s="89"/>
      <c r="AVP29" s="89"/>
      <c r="AVQ29" s="89"/>
      <c r="AVR29" s="89"/>
      <c r="AVS29" s="89"/>
      <c r="AVT29" s="89"/>
      <c r="AVU29" s="89"/>
      <c r="AVV29" s="89"/>
      <c r="AVW29" s="89"/>
      <c r="AVX29" s="89"/>
      <c r="AVY29" s="89"/>
      <c r="AVZ29" s="89"/>
      <c r="AWA29" s="89"/>
      <c r="AWB29" s="89"/>
      <c r="AWC29" s="89"/>
      <c r="AWD29" s="89"/>
      <c r="AWE29" s="89"/>
      <c r="AWF29" s="89"/>
      <c r="AWG29" s="89"/>
      <c r="AWH29" s="89"/>
      <c r="AWI29" s="89"/>
      <c r="AWJ29" s="89"/>
      <c r="AWK29" s="89"/>
      <c r="AWL29" s="89"/>
      <c r="AWM29" s="89"/>
      <c r="AWN29" s="89"/>
      <c r="AWO29" s="89"/>
      <c r="AWP29" s="89"/>
      <c r="AWQ29" s="89"/>
      <c r="AWR29" s="89"/>
      <c r="AWS29" s="89"/>
      <c r="AWT29" s="89"/>
      <c r="AWU29" s="89"/>
      <c r="AWV29" s="89"/>
      <c r="AWW29" s="89"/>
      <c r="AWX29" s="89"/>
      <c r="AWY29" s="89"/>
      <c r="AWZ29" s="89"/>
      <c r="AXA29" s="89"/>
      <c r="AXB29" s="89"/>
      <c r="AXC29" s="89"/>
      <c r="AXD29" s="89"/>
      <c r="AXE29" s="89"/>
      <c r="AXF29" s="89"/>
      <c r="AXG29" s="89"/>
      <c r="AXH29" s="89"/>
      <c r="AXI29" s="89"/>
      <c r="AXJ29" s="89"/>
      <c r="AXK29" s="89"/>
      <c r="AXL29" s="89"/>
      <c r="AXM29" s="89"/>
      <c r="AXN29" s="89"/>
      <c r="AXO29" s="89"/>
      <c r="AXP29" s="89"/>
      <c r="AXQ29" s="89"/>
      <c r="AXR29" s="89"/>
      <c r="AXS29" s="89"/>
      <c r="AXT29" s="89"/>
      <c r="AXU29" s="89"/>
      <c r="AXV29" s="89"/>
      <c r="AXW29" s="89"/>
      <c r="AXX29" s="89"/>
      <c r="AXY29" s="89"/>
      <c r="AXZ29" s="89"/>
      <c r="AYA29" s="89"/>
      <c r="AYB29" s="89"/>
      <c r="AYC29" s="89"/>
      <c r="AYD29" s="89"/>
      <c r="AYE29" s="89"/>
      <c r="AYF29" s="89"/>
      <c r="AYG29" s="89"/>
      <c r="AYH29" s="89"/>
      <c r="AYI29" s="89"/>
      <c r="AYJ29" s="89"/>
      <c r="AYK29" s="89"/>
      <c r="AYL29" s="89"/>
      <c r="AYM29" s="89"/>
      <c r="AYN29" s="89"/>
      <c r="AYO29" s="89"/>
      <c r="AYP29" s="89"/>
      <c r="AYQ29" s="89"/>
      <c r="AYR29" s="89"/>
      <c r="AYS29" s="89"/>
      <c r="AYT29" s="89"/>
      <c r="AYU29" s="89"/>
      <c r="AYV29" s="89"/>
      <c r="AYW29" s="89"/>
      <c r="AYX29" s="89"/>
      <c r="AYY29" s="89"/>
      <c r="AYZ29" s="89"/>
      <c r="AZA29" s="89"/>
      <c r="AZB29" s="89"/>
      <c r="AZC29" s="89"/>
      <c r="AZD29" s="89"/>
      <c r="AZE29" s="89"/>
      <c r="AZF29" s="89"/>
      <c r="AZG29" s="89"/>
      <c r="AZH29" s="89"/>
      <c r="AZI29" s="89"/>
      <c r="AZJ29" s="89"/>
      <c r="AZK29" s="89"/>
      <c r="AZL29" s="89"/>
      <c r="AZM29" s="89"/>
      <c r="AZN29" s="89"/>
      <c r="AZO29" s="89"/>
      <c r="AZP29" s="89"/>
      <c r="AZQ29" s="89"/>
      <c r="AZR29" s="89"/>
      <c r="AZS29" s="89"/>
      <c r="AZT29" s="89"/>
      <c r="AZU29" s="89"/>
      <c r="AZV29" s="89"/>
      <c r="AZW29" s="89"/>
      <c r="AZX29" s="89"/>
      <c r="AZY29" s="89"/>
      <c r="AZZ29" s="89"/>
      <c r="BAA29" s="89"/>
      <c r="BAB29" s="89"/>
      <c r="BAC29" s="89"/>
      <c r="BAD29" s="89"/>
      <c r="BAE29" s="89"/>
      <c r="BAF29" s="89"/>
      <c r="BAG29" s="89"/>
      <c r="BAH29" s="89"/>
      <c r="BAI29" s="89"/>
      <c r="BAJ29" s="89"/>
      <c r="BAK29" s="89"/>
      <c r="BAL29" s="89"/>
      <c r="BAM29" s="89"/>
      <c r="BAN29" s="89"/>
      <c r="BAO29" s="89"/>
      <c r="BAP29" s="89"/>
      <c r="BAQ29" s="89"/>
      <c r="BAR29" s="89"/>
      <c r="BAS29" s="89"/>
      <c r="BAT29" s="89"/>
      <c r="BAU29" s="89"/>
      <c r="BAV29" s="89"/>
      <c r="BAW29" s="89"/>
      <c r="BAX29" s="89"/>
      <c r="BAY29" s="89"/>
      <c r="BAZ29" s="89"/>
      <c r="BBA29" s="89"/>
      <c r="BBB29" s="89"/>
      <c r="BBC29" s="89"/>
      <c r="BBD29" s="89"/>
      <c r="BBE29" s="89"/>
      <c r="BBF29" s="89"/>
      <c r="BBG29" s="89"/>
      <c r="BBH29" s="89"/>
      <c r="BBI29" s="89"/>
      <c r="BBJ29" s="89"/>
      <c r="BBK29" s="89"/>
      <c r="BBL29" s="89"/>
      <c r="BBM29" s="89"/>
      <c r="BBN29" s="89"/>
      <c r="BBO29" s="89"/>
      <c r="BBP29" s="89"/>
      <c r="BBQ29" s="89"/>
      <c r="BBR29" s="89"/>
      <c r="BBS29" s="89"/>
      <c r="BBT29" s="89"/>
      <c r="BBU29" s="89"/>
      <c r="BBV29" s="89"/>
      <c r="BBW29" s="89"/>
      <c r="BBX29" s="89"/>
      <c r="BBY29" s="89"/>
      <c r="BBZ29" s="89"/>
      <c r="BCA29" s="89"/>
      <c r="BCB29" s="89"/>
      <c r="BCC29" s="89"/>
      <c r="BCD29" s="89"/>
      <c r="BCE29" s="89"/>
      <c r="BCF29" s="89"/>
      <c r="BCG29" s="89"/>
      <c r="BCH29" s="89"/>
      <c r="BCI29" s="89"/>
      <c r="BCJ29" s="89"/>
      <c r="BCK29" s="89"/>
      <c r="BCL29" s="89"/>
      <c r="BCM29" s="89"/>
      <c r="BCN29" s="89"/>
      <c r="BCO29" s="89"/>
      <c r="BCP29" s="89"/>
      <c r="BCQ29" s="89"/>
      <c r="BCR29" s="89"/>
      <c r="BCS29" s="89"/>
      <c r="BCT29" s="89"/>
      <c r="BCU29" s="89"/>
      <c r="BCV29" s="89"/>
      <c r="BCW29" s="89"/>
      <c r="BCX29" s="89"/>
      <c r="BCY29" s="89"/>
      <c r="BCZ29" s="89"/>
      <c r="BDA29" s="89"/>
      <c r="BDB29" s="89"/>
      <c r="BDC29" s="89"/>
      <c r="BDD29" s="89"/>
      <c r="BDE29" s="89"/>
      <c r="BDF29" s="89"/>
      <c r="BDG29" s="89"/>
      <c r="BDH29" s="89"/>
      <c r="BDI29" s="89"/>
      <c r="BDJ29" s="89"/>
      <c r="BDK29" s="89"/>
      <c r="BDL29" s="89"/>
      <c r="BDM29" s="89"/>
      <c r="BDN29" s="89"/>
      <c r="BDO29" s="89"/>
      <c r="BDP29" s="89"/>
      <c r="BDQ29" s="89"/>
      <c r="BDR29" s="89"/>
      <c r="BDS29" s="89"/>
      <c r="BDT29" s="89"/>
      <c r="BDU29" s="89"/>
      <c r="BDV29" s="89"/>
      <c r="BDW29" s="89"/>
      <c r="BDX29" s="89"/>
      <c r="BDY29" s="89"/>
      <c r="BDZ29" s="89"/>
      <c r="BEA29" s="89"/>
      <c r="BEB29" s="89"/>
      <c r="BEC29" s="89"/>
      <c r="BED29" s="89"/>
      <c r="BEE29" s="89"/>
      <c r="BEF29" s="89"/>
      <c r="BEG29" s="89"/>
      <c r="BEH29" s="89"/>
      <c r="BEI29" s="89"/>
      <c r="BEJ29" s="89"/>
      <c r="BEK29" s="89"/>
      <c r="BEL29" s="89"/>
      <c r="BEM29" s="89"/>
      <c r="BEN29" s="89"/>
      <c r="BEO29" s="89"/>
      <c r="BEP29" s="89"/>
      <c r="BEQ29" s="89"/>
      <c r="BER29" s="89"/>
      <c r="BES29" s="89"/>
      <c r="BET29" s="89"/>
      <c r="BEU29" s="89"/>
      <c r="BEV29" s="89"/>
      <c r="BEW29" s="89"/>
      <c r="BEX29" s="89"/>
      <c r="BEY29" s="89"/>
      <c r="BEZ29" s="89"/>
      <c r="BFA29" s="89"/>
      <c r="BFB29" s="89"/>
      <c r="BFC29" s="89"/>
      <c r="BFD29" s="89"/>
      <c r="BFE29" s="89"/>
      <c r="BFF29" s="89"/>
      <c r="BFG29" s="89"/>
      <c r="BFH29" s="89"/>
      <c r="BFI29" s="89"/>
      <c r="BFJ29" s="89"/>
      <c r="BFK29" s="89"/>
      <c r="BFL29" s="89"/>
      <c r="BFM29" s="89"/>
      <c r="BFN29" s="89"/>
      <c r="BFO29" s="89"/>
      <c r="BFP29" s="89"/>
      <c r="BFQ29" s="89"/>
      <c r="BFR29" s="89"/>
      <c r="BFS29" s="89"/>
      <c r="BFT29" s="89"/>
      <c r="BFU29" s="89"/>
      <c r="BFV29" s="89"/>
      <c r="BFW29" s="89"/>
      <c r="BFX29" s="89"/>
      <c r="BFY29" s="89"/>
      <c r="BFZ29" s="89"/>
      <c r="BGA29" s="89"/>
      <c r="BGB29" s="89"/>
      <c r="BGC29" s="89"/>
      <c r="BGD29" s="89"/>
      <c r="BGE29" s="89"/>
      <c r="BGF29" s="89"/>
      <c r="BGG29" s="89"/>
      <c r="BGH29" s="89"/>
      <c r="BGI29" s="89"/>
      <c r="BGJ29" s="89"/>
      <c r="BGK29" s="89"/>
      <c r="BGL29" s="89"/>
      <c r="BGM29" s="89"/>
      <c r="BGN29" s="89"/>
      <c r="BGO29" s="89"/>
      <c r="BGP29" s="89"/>
      <c r="BGQ29" s="89"/>
      <c r="BGR29" s="89"/>
      <c r="BGS29" s="89"/>
      <c r="BGT29" s="89"/>
      <c r="BGU29" s="89"/>
      <c r="BGV29" s="89"/>
      <c r="BGW29" s="89"/>
      <c r="BGX29" s="89"/>
      <c r="BGY29" s="89"/>
      <c r="BGZ29" s="89"/>
      <c r="BHA29" s="89"/>
      <c r="BHB29" s="89"/>
      <c r="BHC29" s="89"/>
      <c r="BHD29" s="89"/>
      <c r="BHE29" s="89"/>
      <c r="BHF29" s="89"/>
      <c r="BHG29" s="89"/>
      <c r="BHH29" s="89"/>
      <c r="BHI29" s="89"/>
      <c r="BHJ29" s="89"/>
      <c r="BHK29" s="89"/>
      <c r="BHL29" s="89"/>
      <c r="BHM29" s="89"/>
      <c r="BHN29" s="89"/>
      <c r="BHO29" s="89"/>
      <c r="BHP29" s="89"/>
      <c r="BHQ29" s="89"/>
      <c r="BHR29" s="89"/>
      <c r="BHS29" s="89"/>
      <c r="BHT29" s="89"/>
      <c r="BHU29" s="89"/>
      <c r="BHV29" s="89"/>
      <c r="BHW29" s="89"/>
      <c r="BHX29" s="89"/>
      <c r="BHY29" s="89"/>
      <c r="BHZ29" s="89"/>
      <c r="BIA29" s="89"/>
      <c r="BIB29" s="89"/>
      <c r="BIC29" s="89"/>
      <c r="BID29" s="89"/>
      <c r="BIE29" s="89"/>
      <c r="BIF29" s="89"/>
      <c r="BIG29" s="89"/>
      <c r="BIH29" s="89"/>
      <c r="BII29" s="89"/>
      <c r="BIJ29" s="89"/>
      <c r="BIK29" s="89"/>
      <c r="BIL29" s="89"/>
      <c r="BIM29" s="89"/>
      <c r="BIN29" s="89"/>
      <c r="BIO29" s="89"/>
      <c r="BIP29" s="89"/>
      <c r="BIQ29" s="89"/>
      <c r="BIR29" s="89"/>
      <c r="BIS29" s="89"/>
      <c r="BIT29" s="89"/>
      <c r="BIU29" s="89"/>
      <c r="BIV29" s="89"/>
      <c r="BIW29" s="89"/>
      <c r="BIX29" s="89"/>
      <c r="BIY29" s="89"/>
      <c r="BIZ29" s="89"/>
      <c r="BJA29" s="89"/>
      <c r="BJB29" s="89"/>
      <c r="BJC29" s="89"/>
      <c r="BJD29" s="89"/>
      <c r="BJE29" s="89"/>
      <c r="BJF29" s="89"/>
      <c r="BJG29" s="89"/>
      <c r="BJH29" s="89"/>
      <c r="BJI29" s="89"/>
      <c r="BJJ29" s="89"/>
      <c r="BJK29" s="89"/>
      <c r="BJL29" s="89"/>
      <c r="BJM29" s="89"/>
      <c r="BJN29" s="89"/>
      <c r="BJO29" s="89"/>
      <c r="BJP29" s="89"/>
      <c r="BJQ29" s="89"/>
      <c r="BJR29" s="89"/>
      <c r="BJS29" s="89"/>
      <c r="BJT29" s="89"/>
      <c r="BJU29" s="89"/>
      <c r="BJV29" s="89"/>
      <c r="BJW29" s="89"/>
      <c r="BJX29" s="89"/>
      <c r="BJY29" s="89"/>
      <c r="BJZ29" s="89"/>
      <c r="BKA29" s="89"/>
      <c r="BKB29" s="89"/>
      <c r="BKC29" s="89"/>
      <c r="BKD29" s="89"/>
      <c r="BKE29" s="89"/>
      <c r="BKF29" s="89"/>
      <c r="BKG29" s="89"/>
      <c r="BKH29" s="89"/>
      <c r="BKI29" s="89"/>
      <c r="BKJ29" s="89"/>
      <c r="BKK29" s="89"/>
      <c r="BKL29" s="89"/>
      <c r="BKM29" s="89"/>
      <c r="BKN29" s="89"/>
      <c r="BKO29" s="89"/>
      <c r="BKP29" s="89"/>
      <c r="BKQ29" s="89"/>
      <c r="BKR29" s="89"/>
      <c r="BKS29" s="89"/>
      <c r="BKT29" s="89"/>
      <c r="BKU29" s="89"/>
      <c r="BKV29" s="89"/>
      <c r="BKW29" s="89"/>
      <c r="BKX29" s="89"/>
      <c r="BKY29" s="89"/>
      <c r="BKZ29" s="89"/>
      <c r="BLA29" s="89"/>
      <c r="BLB29" s="89"/>
      <c r="BLC29" s="89"/>
      <c r="BLD29" s="89"/>
      <c r="BLE29" s="89"/>
      <c r="BLF29" s="89"/>
      <c r="BLG29" s="89"/>
      <c r="BLH29" s="89"/>
      <c r="BLI29" s="89"/>
      <c r="BLJ29" s="89"/>
      <c r="BLK29" s="89"/>
      <c r="BLL29" s="89"/>
      <c r="BLM29" s="89"/>
      <c r="BLN29" s="89"/>
      <c r="BLO29" s="89"/>
      <c r="BLP29" s="89"/>
      <c r="BLQ29" s="89"/>
      <c r="BLR29" s="89"/>
      <c r="BLS29" s="89"/>
      <c r="BLT29" s="89"/>
      <c r="BLU29" s="89"/>
      <c r="BLV29" s="89"/>
      <c r="BLW29" s="89"/>
      <c r="BLX29" s="89"/>
      <c r="BLY29" s="89"/>
      <c r="BLZ29" s="89"/>
      <c r="BMA29" s="89"/>
      <c r="BMB29" s="89"/>
      <c r="BMC29" s="89"/>
      <c r="BMD29" s="89"/>
      <c r="BME29" s="89"/>
      <c r="BMF29" s="89"/>
      <c r="BMG29" s="89"/>
      <c r="BMH29" s="89"/>
      <c r="BMI29" s="89"/>
      <c r="BMJ29" s="89"/>
      <c r="BMK29" s="89"/>
      <c r="BML29" s="89"/>
      <c r="BMM29" s="89"/>
      <c r="BMN29" s="89"/>
      <c r="BMO29" s="89"/>
      <c r="BMP29" s="89"/>
      <c r="BMQ29" s="89"/>
      <c r="BMR29" s="89"/>
      <c r="BMS29" s="89"/>
      <c r="BMT29" s="89"/>
      <c r="BMU29" s="89"/>
      <c r="BMV29" s="89"/>
      <c r="BMW29" s="89"/>
      <c r="BMX29" s="89"/>
      <c r="BMY29" s="89"/>
      <c r="BMZ29" s="89"/>
      <c r="BNA29" s="89"/>
      <c r="BNB29" s="89"/>
      <c r="BNC29" s="89"/>
      <c r="BND29" s="89"/>
      <c r="BNE29" s="89"/>
      <c r="BNF29" s="89"/>
      <c r="BNG29" s="89"/>
      <c r="BNH29" s="89"/>
      <c r="BNI29" s="89"/>
      <c r="BNJ29" s="89"/>
      <c r="BNK29" s="89"/>
      <c r="BNL29" s="89"/>
      <c r="BNM29" s="89"/>
      <c r="BNN29" s="89"/>
      <c r="BNO29" s="89"/>
      <c r="BNP29" s="89"/>
      <c r="BNQ29" s="89"/>
      <c r="BNR29" s="89"/>
      <c r="BNS29" s="89"/>
      <c r="BNT29" s="89"/>
      <c r="BNU29" s="89"/>
      <c r="BNV29" s="89"/>
      <c r="BNW29" s="89"/>
      <c r="BNX29" s="89"/>
      <c r="BNY29" s="89"/>
      <c r="BNZ29" s="89"/>
      <c r="BOA29" s="89"/>
      <c r="BOB29" s="89"/>
      <c r="BOC29" s="89"/>
      <c r="BOD29" s="89"/>
      <c r="BOE29" s="89"/>
      <c r="BOF29" s="89"/>
      <c r="BOG29" s="89"/>
      <c r="BOH29" s="89"/>
      <c r="BOI29" s="89"/>
      <c r="BOJ29" s="89"/>
      <c r="BOK29" s="89"/>
      <c r="BOL29" s="89"/>
      <c r="BOM29" s="89"/>
      <c r="BON29" s="89"/>
      <c r="BOO29" s="89"/>
      <c r="BOP29" s="89"/>
      <c r="BOQ29" s="89"/>
      <c r="BOR29" s="89"/>
      <c r="BOS29" s="89"/>
      <c r="BOT29" s="89"/>
      <c r="BOU29" s="89"/>
      <c r="BOV29" s="89"/>
      <c r="BOW29" s="89"/>
      <c r="BOX29" s="89"/>
      <c r="BOY29" s="89"/>
      <c r="BOZ29" s="89"/>
      <c r="BPA29" s="89"/>
      <c r="BPB29" s="89"/>
      <c r="BPC29" s="89"/>
      <c r="BPD29" s="89"/>
      <c r="BPE29" s="89"/>
      <c r="BPF29" s="89"/>
      <c r="BPG29" s="89"/>
      <c r="BPH29" s="89"/>
      <c r="BPI29" s="89"/>
      <c r="BPJ29" s="89"/>
      <c r="BPK29" s="89"/>
      <c r="BPL29" s="89"/>
      <c r="BPM29" s="89"/>
      <c r="BPN29" s="89"/>
      <c r="BPO29" s="89"/>
      <c r="BPP29" s="89"/>
      <c r="BPQ29" s="89"/>
      <c r="BPR29" s="89"/>
      <c r="BPS29" s="89"/>
      <c r="BPT29" s="89"/>
      <c r="BPU29" s="89"/>
      <c r="BPV29" s="89"/>
      <c r="BPW29" s="89"/>
      <c r="BPX29" s="89"/>
      <c r="BPY29" s="89"/>
      <c r="BPZ29" s="89"/>
      <c r="BQA29" s="89"/>
      <c r="BQB29" s="89"/>
      <c r="BQC29" s="89"/>
      <c r="BQD29" s="89"/>
      <c r="BQE29" s="89"/>
      <c r="BQF29" s="89"/>
      <c r="BQG29" s="89"/>
      <c r="BQH29" s="89"/>
      <c r="BQI29" s="89"/>
      <c r="BQJ29" s="89"/>
      <c r="BQK29" s="89"/>
      <c r="BQL29" s="89"/>
      <c r="BQM29" s="89"/>
      <c r="BQN29" s="89"/>
      <c r="BQO29" s="89"/>
      <c r="BQP29" s="89"/>
      <c r="BQQ29" s="89"/>
      <c r="BQR29" s="89"/>
      <c r="BQS29" s="89"/>
      <c r="BQT29" s="89"/>
      <c r="BQU29" s="89"/>
      <c r="BQV29" s="89"/>
      <c r="BQW29" s="89"/>
      <c r="BQX29" s="89"/>
      <c r="BQY29" s="89"/>
      <c r="BQZ29" s="89"/>
      <c r="BRA29" s="89"/>
      <c r="BRB29" s="89"/>
      <c r="BRC29" s="89"/>
      <c r="BRD29" s="89"/>
      <c r="BRE29" s="89"/>
      <c r="BRF29" s="89"/>
      <c r="BRG29" s="89"/>
      <c r="BRH29" s="89"/>
      <c r="BRI29" s="89"/>
      <c r="BRJ29" s="89"/>
      <c r="BRK29" s="89"/>
      <c r="BRL29" s="89"/>
      <c r="BRM29" s="89"/>
      <c r="BRN29" s="89"/>
      <c r="BRO29" s="89"/>
      <c r="BRP29" s="89"/>
      <c r="BRQ29" s="89"/>
      <c r="BRR29" s="89"/>
      <c r="BRS29" s="89"/>
      <c r="BRT29" s="89"/>
      <c r="BRU29" s="89"/>
      <c r="BRV29" s="89"/>
      <c r="BRW29" s="89"/>
      <c r="BRX29" s="89"/>
      <c r="BRY29" s="89"/>
      <c r="BRZ29" s="89"/>
      <c r="BSA29" s="89"/>
      <c r="BSB29" s="89"/>
      <c r="BSC29" s="89"/>
      <c r="BSD29" s="89"/>
      <c r="BSE29" s="89"/>
      <c r="BSF29" s="89"/>
      <c r="BSG29" s="89"/>
      <c r="BSH29" s="89"/>
      <c r="BSI29" s="89"/>
      <c r="BSJ29" s="89"/>
      <c r="BSK29" s="89"/>
      <c r="BSL29" s="89"/>
      <c r="BSM29" s="89"/>
      <c r="BSN29" s="89"/>
      <c r="BSO29" s="89"/>
      <c r="BSP29" s="89"/>
      <c r="BSQ29" s="89"/>
      <c r="BSR29" s="89"/>
      <c r="BSS29" s="89"/>
      <c r="BST29" s="89"/>
      <c r="BSU29" s="89"/>
      <c r="BSV29" s="89"/>
      <c r="BSW29" s="89"/>
      <c r="BSX29" s="89"/>
      <c r="BSY29" s="89"/>
      <c r="BSZ29" s="89"/>
      <c r="BTA29" s="89"/>
      <c r="BTB29" s="89"/>
      <c r="BTC29" s="89"/>
      <c r="BTD29" s="89"/>
      <c r="BTE29" s="89"/>
      <c r="BTF29" s="89"/>
      <c r="BTG29" s="89"/>
      <c r="BTH29" s="89"/>
      <c r="BTI29" s="89"/>
      <c r="BTJ29" s="89"/>
      <c r="BTK29" s="89"/>
      <c r="BTL29" s="89"/>
      <c r="BTM29" s="89"/>
      <c r="BTN29" s="89"/>
      <c r="BTO29" s="89"/>
      <c r="BTP29" s="89"/>
      <c r="BTQ29" s="89"/>
      <c r="BTR29" s="89"/>
      <c r="BTS29" s="89"/>
      <c r="BTT29" s="89"/>
      <c r="BTU29" s="89"/>
      <c r="BTV29" s="89"/>
      <c r="BTW29" s="89"/>
      <c r="BTX29" s="89"/>
      <c r="BTY29" s="89"/>
      <c r="BTZ29" s="89"/>
      <c r="BUA29" s="89"/>
      <c r="BUB29" s="89"/>
      <c r="BUC29" s="89"/>
      <c r="BUD29" s="89"/>
      <c r="BUE29" s="89"/>
      <c r="BUF29" s="89"/>
      <c r="BUG29" s="89"/>
      <c r="BUH29" s="89"/>
      <c r="BUI29" s="89"/>
      <c r="BUJ29" s="89"/>
      <c r="BUK29" s="89"/>
      <c r="BUL29" s="89"/>
      <c r="BUM29" s="89"/>
      <c r="BUN29" s="89"/>
      <c r="BUO29" s="89"/>
      <c r="BUP29" s="89"/>
      <c r="BUQ29" s="89"/>
      <c r="BUR29" s="89"/>
      <c r="BUS29" s="89"/>
      <c r="BUT29" s="89"/>
      <c r="BUU29" s="89"/>
      <c r="BUV29" s="89"/>
      <c r="BUW29" s="89"/>
      <c r="BUX29" s="89"/>
      <c r="BUY29" s="89"/>
      <c r="BUZ29" s="89"/>
      <c r="BVA29" s="89"/>
      <c r="BVB29" s="89"/>
      <c r="BVC29" s="89"/>
      <c r="BVD29" s="89"/>
      <c r="BVE29" s="89"/>
      <c r="BVF29" s="89"/>
      <c r="BVG29" s="89"/>
      <c r="BVH29" s="89"/>
      <c r="BVI29" s="89"/>
      <c r="BVJ29" s="89"/>
      <c r="BVK29" s="89"/>
      <c r="BVL29" s="89"/>
      <c r="BVM29" s="89"/>
      <c r="BVN29" s="89"/>
      <c r="BVO29" s="89"/>
      <c r="BVP29" s="89"/>
      <c r="BVQ29" s="89"/>
      <c r="BVR29" s="89"/>
      <c r="BVS29" s="89"/>
      <c r="BVT29" s="89"/>
      <c r="BVU29" s="89"/>
      <c r="BVV29" s="89"/>
      <c r="BVW29" s="89"/>
      <c r="BVX29" s="89"/>
      <c r="BVY29" s="89"/>
      <c r="BVZ29" s="89"/>
      <c r="BWA29" s="89"/>
      <c r="BWB29" s="89"/>
      <c r="BWC29" s="89"/>
      <c r="BWD29" s="89"/>
      <c r="BWE29" s="89"/>
      <c r="BWF29" s="89"/>
      <c r="BWG29" s="89"/>
      <c r="BWH29" s="89"/>
      <c r="BWI29" s="89"/>
      <c r="BWJ29" s="89"/>
      <c r="BWK29" s="89"/>
      <c r="BWL29" s="89"/>
      <c r="BWM29" s="89"/>
      <c r="BWN29" s="89"/>
      <c r="BWO29" s="89"/>
      <c r="BWP29" s="89"/>
      <c r="BWQ29" s="89"/>
      <c r="BWR29" s="89"/>
      <c r="BWS29" s="89"/>
      <c r="BWT29" s="89"/>
      <c r="BWU29" s="89"/>
      <c r="BWV29" s="89"/>
      <c r="BWW29" s="89"/>
      <c r="BWX29" s="89"/>
      <c r="BWY29" s="89"/>
      <c r="BWZ29" s="89"/>
      <c r="BXA29" s="89"/>
      <c r="BXB29" s="89"/>
      <c r="BXC29" s="89"/>
      <c r="BXD29" s="89"/>
      <c r="BXE29" s="89"/>
      <c r="BXF29" s="89"/>
      <c r="BXG29" s="89"/>
      <c r="BXH29" s="89"/>
      <c r="BXI29" s="89"/>
      <c r="BXJ29" s="89"/>
      <c r="BXK29" s="89"/>
      <c r="BXL29" s="89"/>
      <c r="BXM29" s="89"/>
      <c r="BXN29" s="89"/>
      <c r="BXO29" s="89"/>
      <c r="BXP29" s="89"/>
      <c r="BXQ29" s="89"/>
      <c r="BXR29" s="89"/>
      <c r="BXS29" s="89"/>
      <c r="BXT29" s="89"/>
      <c r="BXU29" s="89"/>
      <c r="BXV29" s="89"/>
      <c r="BXW29" s="89"/>
      <c r="BXX29" s="89"/>
      <c r="BXY29" s="89"/>
      <c r="BXZ29" s="89"/>
      <c r="BYA29" s="89"/>
      <c r="BYB29" s="89"/>
      <c r="BYC29" s="89"/>
      <c r="BYD29" s="89"/>
      <c r="BYE29" s="89"/>
      <c r="BYF29" s="89"/>
      <c r="BYG29" s="89"/>
      <c r="BYH29" s="89"/>
      <c r="BYI29" s="89"/>
      <c r="BYJ29" s="89"/>
      <c r="BYK29" s="89"/>
      <c r="BYL29" s="89"/>
      <c r="BYM29" s="89"/>
      <c r="BYN29" s="89"/>
      <c r="BYO29" s="89"/>
      <c r="BYP29" s="89"/>
      <c r="BYQ29" s="89"/>
      <c r="BYR29" s="89"/>
      <c r="BYS29" s="89"/>
      <c r="BYT29" s="89"/>
      <c r="BYU29" s="89"/>
      <c r="BYV29" s="89"/>
      <c r="BYW29" s="89"/>
      <c r="BYX29" s="89"/>
      <c r="BYY29" s="89"/>
      <c r="BYZ29" s="89"/>
      <c r="BZA29" s="89"/>
      <c r="BZB29" s="89"/>
      <c r="BZC29" s="89"/>
      <c r="BZD29" s="89"/>
      <c r="BZE29" s="89"/>
      <c r="BZF29" s="89"/>
      <c r="BZG29" s="89"/>
      <c r="BZH29" s="89"/>
      <c r="BZI29" s="89"/>
      <c r="BZJ29" s="89"/>
      <c r="BZK29" s="89"/>
      <c r="BZL29" s="89"/>
      <c r="BZM29" s="89"/>
      <c r="BZN29" s="89"/>
      <c r="BZO29" s="89"/>
      <c r="BZP29" s="89"/>
      <c r="BZQ29" s="89"/>
      <c r="BZR29" s="89"/>
      <c r="BZS29" s="89"/>
      <c r="BZT29" s="89"/>
      <c r="BZU29" s="89"/>
      <c r="BZV29" s="89"/>
      <c r="BZW29" s="89"/>
      <c r="BZX29" s="89"/>
      <c r="BZY29" s="89"/>
      <c r="BZZ29" s="89"/>
      <c r="CAA29" s="89"/>
      <c r="CAB29" s="89"/>
      <c r="CAC29" s="89"/>
      <c r="CAD29" s="89"/>
      <c r="CAE29" s="89"/>
      <c r="CAF29" s="89"/>
      <c r="CAG29" s="89"/>
      <c r="CAH29" s="89"/>
      <c r="CAI29" s="89"/>
      <c r="CAJ29" s="89"/>
      <c r="CAK29" s="89"/>
      <c r="CAL29" s="89"/>
      <c r="CAM29" s="89"/>
      <c r="CAN29" s="89"/>
      <c r="CAO29" s="89"/>
      <c r="CAP29" s="89"/>
      <c r="CAQ29" s="89"/>
      <c r="CAR29" s="89"/>
      <c r="CAS29" s="89"/>
      <c r="CAT29" s="89"/>
      <c r="CAU29" s="89"/>
      <c r="CAV29" s="89"/>
      <c r="CAW29" s="89"/>
      <c r="CAX29" s="89"/>
      <c r="CAY29" s="89"/>
      <c r="CAZ29" s="89"/>
      <c r="CBA29" s="89"/>
      <c r="CBB29" s="89"/>
      <c r="CBC29" s="89"/>
      <c r="CBD29" s="89"/>
      <c r="CBE29" s="89"/>
      <c r="CBF29" s="89"/>
      <c r="CBG29" s="89"/>
      <c r="CBH29" s="89"/>
      <c r="CBI29" s="89"/>
      <c r="CBJ29" s="89"/>
      <c r="CBK29" s="89"/>
      <c r="CBL29" s="89"/>
      <c r="CBM29" s="89"/>
      <c r="CBN29" s="89"/>
      <c r="CBO29" s="89"/>
      <c r="CBP29" s="89"/>
      <c r="CBQ29" s="89"/>
      <c r="CBR29" s="89"/>
      <c r="CBS29" s="89"/>
      <c r="CBT29" s="89"/>
      <c r="CBU29" s="89"/>
      <c r="CBV29" s="89"/>
      <c r="CBW29" s="89"/>
      <c r="CBX29" s="89"/>
      <c r="CBY29" s="89"/>
      <c r="CBZ29" s="89"/>
      <c r="CCA29" s="89"/>
      <c r="CCB29" s="89"/>
      <c r="CCC29" s="89"/>
      <c r="CCD29" s="89"/>
      <c r="CCE29" s="89"/>
      <c r="CCF29" s="89"/>
      <c r="CCG29" s="89"/>
      <c r="CCH29" s="89"/>
      <c r="CCI29" s="89"/>
      <c r="CCJ29" s="89"/>
      <c r="CCK29" s="89"/>
      <c r="CCL29" s="89"/>
      <c r="CCM29" s="89"/>
      <c r="CCN29" s="89"/>
      <c r="CCO29" s="89"/>
      <c r="CCP29" s="89"/>
      <c r="CCQ29" s="89"/>
      <c r="CCR29" s="89"/>
      <c r="CCS29" s="89"/>
      <c r="CCT29" s="89"/>
      <c r="CCU29" s="89"/>
      <c r="CCV29" s="89"/>
      <c r="CCW29" s="89"/>
      <c r="CCX29" s="89"/>
      <c r="CCY29" s="89"/>
      <c r="CCZ29" s="89"/>
      <c r="CDA29" s="89"/>
      <c r="CDB29" s="89"/>
      <c r="CDC29" s="89"/>
      <c r="CDD29" s="89"/>
      <c r="CDE29" s="89"/>
      <c r="CDF29" s="89"/>
      <c r="CDG29" s="89"/>
      <c r="CDH29" s="89"/>
      <c r="CDI29" s="89"/>
      <c r="CDJ29" s="89"/>
      <c r="CDK29" s="89"/>
      <c r="CDL29" s="89"/>
      <c r="CDM29" s="89"/>
      <c r="CDN29" s="89"/>
      <c r="CDO29" s="89"/>
      <c r="CDP29" s="89"/>
      <c r="CDQ29" s="89"/>
      <c r="CDR29" s="89"/>
      <c r="CDS29" s="89"/>
      <c r="CDT29" s="89"/>
      <c r="CDU29" s="89"/>
      <c r="CDV29" s="89"/>
      <c r="CDW29" s="89"/>
      <c r="CDX29" s="89"/>
      <c r="CDY29" s="89"/>
      <c r="CDZ29" s="89"/>
      <c r="CEA29" s="89"/>
      <c r="CEB29" s="89"/>
      <c r="CEC29" s="89"/>
      <c r="CED29" s="89"/>
      <c r="CEE29" s="89"/>
      <c r="CEF29" s="89"/>
      <c r="CEG29" s="89"/>
      <c r="CEH29" s="89"/>
      <c r="CEI29" s="89"/>
      <c r="CEJ29" s="89"/>
      <c r="CEK29" s="89"/>
      <c r="CEL29" s="89"/>
      <c r="CEM29" s="89"/>
      <c r="CEN29" s="89"/>
      <c r="CEO29" s="89"/>
      <c r="CEP29" s="89"/>
      <c r="CEQ29" s="89"/>
      <c r="CER29" s="89"/>
      <c r="CES29" s="89"/>
      <c r="CET29" s="89"/>
      <c r="CEU29" s="89"/>
      <c r="CEV29" s="89"/>
      <c r="CEW29" s="89"/>
      <c r="CEX29" s="89"/>
      <c r="CEY29" s="89"/>
      <c r="CEZ29" s="89"/>
      <c r="CFA29" s="89"/>
      <c r="CFB29" s="89"/>
      <c r="CFC29" s="89"/>
      <c r="CFD29" s="89"/>
      <c r="CFE29" s="89"/>
      <c r="CFF29" s="89"/>
      <c r="CFG29" s="89"/>
      <c r="CFH29" s="89"/>
      <c r="CFI29" s="89"/>
      <c r="CFJ29" s="89"/>
      <c r="CFK29" s="89"/>
      <c r="CFL29" s="89"/>
      <c r="CFM29" s="89"/>
      <c r="CFN29" s="89"/>
      <c r="CFO29" s="89"/>
      <c r="CFP29" s="89"/>
      <c r="CFQ29" s="89"/>
      <c r="CFR29" s="89"/>
      <c r="CFS29" s="89"/>
      <c r="CFT29" s="89"/>
      <c r="CFU29" s="89"/>
      <c r="CFV29" s="89"/>
      <c r="CFW29" s="89"/>
      <c r="CFX29" s="89"/>
      <c r="CFY29" s="89"/>
      <c r="CFZ29" s="89"/>
      <c r="CGA29" s="89"/>
      <c r="CGB29" s="89"/>
      <c r="CGC29" s="89"/>
      <c r="CGD29" s="89"/>
      <c r="CGE29" s="89"/>
      <c r="CGF29" s="89"/>
      <c r="CGG29" s="89"/>
      <c r="CGH29" s="89"/>
      <c r="CGI29" s="89"/>
      <c r="CGJ29" s="89"/>
      <c r="CGK29" s="89"/>
      <c r="CGL29" s="89"/>
      <c r="CGM29" s="89"/>
      <c r="CGN29" s="89"/>
      <c r="CGO29" s="89"/>
      <c r="CGP29" s="89"/>
      <c r="CGQ29" s="89"/>
      <c r="CGR29" s="89"/>
      <c r="CGS29" s="89"/>
      <c r="CGT29" s="89"/>
      <c r="CGU29" s="89"/>
      <c r="CGV29" s="89"/>
      <c r="CGW29" s="89"/>
      <c r="CGX29" s="89"/>
      <c r="CGY29" s="89"/>
      <c r="CGZ29" s="89"/>
      <c r="CHA29" s="89"/>
      <c r="CHB29" s="89"/>
      <c r="CHC29" s="89"/>
      <c r="CHD29" s="89"/>
      <c r="CHE29" s="89"/>
      <c r="CHF29" s="89"/>
      <c r="CHG29" s="89"/>
      <c r="CHH29" s="89"/>
      <c r="CHI29" s="89"/>
      <c r="CHJ29" s="89"/>
      <c r="CHK29" s="89"/>
      <c r="CHL29" s="89"/>
      <c r="CHM29" s="89"/>
      <c r="CHN29" s="89"/>
      <c r="CHO29" s="89"/>
      <c r="CHP29" s="89"/>
      <c r="CHQ29" s="89"/>
      <c r="CHR29" s="89"/>
      <c r="CHS29" s="89"/>
      <c r="CHT29" s="89"/>
      <c r="CHU29" s="89"/>
      <c r="CHV29" s="89"/>
      <c r="CHW29" s="89"/>
      <c r="CHX29" s="89"/>
      <c r="CHY29" s="89"/>
      <c r="CHZ29" s="89"/>
      <c r="CIA29" s="89"/>
      <c r="CIB29" s="89"/>
      <c r="CIC29" s="89"/>
      <c r="CID29" s="89"/>
      <c r="CIE29" s="89"/>
      <c r="CIF29" s="89"/>
      <c r="CIG29" s="89"/>
      <c r="CIH29" s="89"/>
      <c r="CII29" s="89"/>
      <c r="CIJ29" s="89"/>
      <c r="CIK29" s="89"/>
      <c r="CIL29" s="89"/>
      <c r="CIM29" s="89"/>
      <c r="CIN29" s="89"/>
      <c r="CIO29" s="89"/>
      <c r="CIP29" s="89"/>
      <c r="CIQ29" s="89"/>
      <c r="CIR29" s="89"/>
      <c r="CIS29" s="89"/>
      <c r="CIT29" s="89"/>
      <c r="CIU29" s="89"/>
      <c r="CIV29" s="89"/>
      <c r="CIW29" s="89"/>
      <c r="CIX29" s="89"/>
      <c r="CIY29" s="89"/>
      <c r="CIZ29" s="89"/>
      <c r="CJA29" s="89"/>
      <c r="CJB29" s="89"/>
      <c r="CJC29" s="89"/>
      <c r="CJD29" s="89"/>
      <c r="CJE29" s="89"/>
      <c r="CJF29" s="89"/>
      <c r="CJG29" s="89"/>
      <c r="CJH29" s="89"/>
      <c r="CJI29" s="89"/>
      <c r="CJJ29" s="89"/>
      <c r="CJK29" s="89"/>
      <c r="CJL29" s="89"/>
      <c r="CJM29" s="89"/>
      <c r="CJN29" s="89"/>
      <c r="CJO29" s="89"/>
      <c r="CJP29" s="89"/>
      <c r="CJQ29" s="89"/>
      <c r="CJR29" s="89"/>
      <c r="CJS29" s="89"/>
      <c r="CJT29" s="89"/>
      <c r="CJU29" s="89"/>
      <c r="CJV29" s="89"/>
      <c r="CJW29" s="89"/>
      <c r="CJX29" s="89"/>
      <c r="CJY29" s="89"/>
      <c r="CJZ29" s="89"/>
      <c r="CKA29" s="89"/>
      <c r="CKB29" s="89"/>
      <c r="CKC29" s="89"/>
      <c r="CKD29" s="89"/>
      <c r="CKE29" s="89"/>
      <c r="CKF29" s="89"/>
      <c r="CKG29" s="89"/>
      <c r="CKH29" s="89"/>
      <c r="CKI29" s="89"/>
      <c r="CKJ29" s="89"/>
      <c r="CKK29" s="89"/>
      <c r="CKL29" s="89"/>
      <c r="CKM29" s="89"/>
      <c r="CKN29" s="89"/>
      <c r="CKO29" s="89"/>
      <c r="CKP29" s="89"/>
      <c r="CKQ29" s="89"/>
      <c r="CKR29" s="89"/>
      <c r="CKS29" s="89"/>
      <c r="CKT29" s="89"/>
      <c r="CKU29" s="89"/>
      <c r="CKV29" s="89"/>
      <c r="CKW29" s="89"/>
      <c r="CKX29" s="89"/>
      <c r="CKY29" s="89"/>
      <c r="CKZ29" s="89"/>
      <c r="CLA29" s="89"/>
      <c r="CLB29" s="89"/>
      <c r="CLC29" s="89"/>
      <c r="CLD29" s="89"/>
      <c r="CLE29" s="89"/>
      <c r="CLF29" s="89"/>
      <c r="CLG29" s="89"/>
      <c r="CLH29" s="89"/>
      <c r="CLI29" s="89"/>
      <c r="CLJ29" s="89"/>
      <c r="CLK29" s="89"/>
      <c r="CLL29" s="89"/>
      <c r="CLM29" s="89"/>
      <c r="CLN29" s="89"/>
      <c r="CLO29" s="89"/>
      <c r="CLP29" s="89"/>
      <c r="CLQ29" s="89"/>
      <c r="CLR29" s="89"/>
      <c r="CLS29" s="89"/>
      <c r="CLT29" s="89"/>
      <c r="CLU29" s="89"/>
      <c r="CLV29" s="89"/>
      <c r="CLW29" s="89"/>
      <c r="CLX29" s="89"/>
      <c r="CLY29" s="89"/>
      <c r="CLZ29" s="89"/>
      <c r="CMA29" s="89"/>
      <c r="CMB29" s="89"/>
      <c r="CMC29" s="89"/>
      <c r="CMD29" s="89"/>
      <c r="CME29" s="89"/>
      <c r="CMF29" s="89"/>
      <c r="CMG29" s="89"/>
      <c r="CMH29" s="89"/>
      <c r="CMI29" s="89"/>
      <c r="CMJ29" s="89"/>
      <c r="CMK29" s="89"/>
      <c r="CML29" s="89"/>
      <c r="CMM29" s="89"/>
      <c r="CMN29" s="89"/>
      <c r="CMO29" s="89"/>
      <c r="CMP29" s="89"/>
      <c r="CMQ29" s="89"/>
      <c r="CMR29" s="89"/>
      <c r="CMS29" s="89"/>
      <c r="CMT29" s="89"/>
      <c r="CMU29" s="89"/>
      <c r="CMV29" s="89"/>
      <c r="CMW29" s="89"/>
      <c r="CMX29" s="89"/>
      <c r="CMY29" s="89"/>
      <c r="CMZ29" s="89"/>
      <c r="CNA29" s="89"/>
      <c r="CNB29" s="89"/>
      <c r="CNC29" s="89"/>
      <c r="CND29" s="89"/>
      <c r="CNE29" s="89"/>
      <c r="CNF29" s="89"/>
      <c r="CNG29" s="89"/>
      <c r="CNH29" s="89"/>
      <c r="CNI29" s="89"/>
      <c r="CNJ29" s="89"/>
      <c r="CNK29" s="89"/>
      <c r="CNL29" s="89"/>
      <c r="CNM29" s="89"/>
      <c r="CNN29" s="89"/>
      <c r="CNO29" s="89"/>
      <c r="CNP29" s="89"/>
      <c r="CNQ29" s="89"/>
      <c r="CNR29" s="89"/>
      <c r="CNS29" s="89"/>
      <c r="CNT29" s="89"/>
      <c r="CNU29" s="89"/>
      <c r="CNV29" s="89"/>
      <c r="CNW29" s="89"/>
      <c r="CNX29" s="89"/>
      <c r="CNY29" s="89"/>
      <c r="CNZ29" s="89"/>
      <c r="COA29" s="89"/>
      <c r="COB29" s="89"/>
      <c r="COC29" s="89"/>
      <c r="COD29" s="89"/>
      <c r="COE29" s="89"/>
      <c r="COF29" s="89"/>
      <c r="COG29" s="89"/>
      <c r="COH29" s="89"/>
      <c r="COI29" s="89"/>
      <c r="COJ29" s="89"/>
      <c r="COK29" s="89"/>
      <c r="COL29" s="89"/>
      <c r="COM29" s="89"/>
      <c r="CON29" s="89"/>
      <c r="COO29" s="89"/>
      <c r="COP29" s="89"/>
      <c r="COQ29" s="89"/>
      <c r="COR29" s="89"/>
      <c r="COS29" s="89"/>
      <c r="COT29" s="89"/>
      <c r="COU29" s="89"/>
      <c r="COV29" s="89"/>
      <c r="COW29" s="89"/>
      <c r="COX29" s="89"/>
      <c r="COY29" s="89"/>
      <c r="COZ29" s="89"/>
      <c r="CPA29" s="89"/>
      <c r="CPB29" s="89"/>
      <c r="CPC29" s="89"/>
      <c r="CPD29" s="89"/>
      <c r="CPE29" s="89"/>
      <c r="CPF29" s="89"/>
      <c r="CPG29" s="89"/>
      <c r="CPH29" s="89"/>
      <c r="CPI29" s="89"/>
      <c r="CPJ29" s="89"/>
      <c r="CPK29" s="89"/>
      <c r="CPL29" s="89"/>
      <c r="CPM29" s="89"/>
      <c r="CPN29" s="89"/>
      <c r="CPO29" s="89"/>
      <c r="CPP29" s="89"/>
      <c r="CPQ29" s="89"/>
      <c r="CPR29" s="89"/>
      <c r="CPS29" s="89"/>
      <c r="CPT29" s="89"/>
      <c r="CPU29" s="89"/>
      <c r="CPV29" s="89"/>
      <c r="CPW29" s="89"/>
      <c r="CPX29" s="89"/>
      <c r="CPY29" s="89"/>
      <c r="CPZ29" s="89"/>
      <c r="CQA29" s="89"/>
      <c r="CQB29" s="89"/>
      <c r="CQC29" s="89"/>
      <c r="CQD29" s="89"/>
      <c r="CQE29" s="89"/>
      <c r="CQF29" s="89"/>
      <c r="CQG29" s="89"/>
      <c r="CQH29" s="89"/>
      <c r="CQI29" s="89"/>
      <c r="CQJ29" s="89"/>
      <c r="CQK29" s="89"/>
      <c r="CQL29" s="89"/>
      <c r="CQM29" s="89"/>
      <c r="CQN29" s="89"/>
      <c r="CQO29" s="89"/>
      <c r="CQP29" s="89"/>
      <c r="CQQ29" s="89"/>
      <c r="CQR29" s="89"/>
      <c r="CQS29" s="89"/>
      <c r="CQT29" s="89"/>
      <c r="CQU29" s="89"/>
      <c r="CQV29" s="89"/>
      <c r="CQW29" s="89"/>
      <c r="CQX29" s="89"/>
      <c r="CQY29" s="89"/>
      <c r="CQZ29" s="89"/>
      <c r="CRA29" s="89"/>
      <c r="CRB29" s="89"/>
      <c r="CRC29" s="89"/>
      <c r="CRD29" s="89"/>
      <c r="CRE29" s="89"/>
      <c r="CRF29" s="89"/>
      <c r="CRG29" s="89"/>
      <c r="CRH29" s="89"/>
      <c r="CRI29" s="89"/>
      <c r="CRJ29" s="89"/>
      <c r="CRK29" s="89"/>
      <c r="CRL29" s="89"/>
      <c r="CRM29" s="89"/>
      <c r="CRN29" s="89"/>
      <c r="CRO29" s="89"/>
      <c r="CRP29" s="89"/>
      <c r="CRQ29" s="89"/>
      <c r="CRR29" s="89"/>
      <c r="CRS29" s="89"/>
      <c r="CRT29" s="89"/>
      <c r="CRU29" s="89"/>
      <c r="CRV29" s="89"/>
      <c r="CRW29" s="89"/>
      <c r="CRX29" s="89"/>
      <c r="CRY29" s="89"/>
      <c r="CRZ29" s="89"/>
      <c r="CSA29" s="89"/>
      <c r="CSB29" s="89"/>
      <c r="CSC29" s="89"/>
      <c r="CSD29" s="89"/>
      <c r="CSE29" s="89"/>
      <c r="CSF29" s="89"/>
      <c r="CSG29" s="89"/>
      <c r="CSH29" s="89"/>
      <c r="CSI29" s="89"/>
      <c r="CSJ29" s="89"/>
      <c r="CSK29" s="89"/>
      <c r="CSL29" s="89"/>
      <c r="CSM29" s="89"/>
      <c r="CSN29" s="89"/>
      <c r="CSO29" s="89"/>
      <c r="CSP29" s="89"/>
      <c r="CSQ29" s="89"/>
      <c r="CSR29" s="89"/>
      <c r="CSS29" s="89"/>
      <c r="CST29" s="89"/>
      <c r="CSU29" s="89"/>
      <c r="CSV29" s="89"/>
      <c r="CSW29" s="89"/>
      <c r="CSX29" s="89"/>
      <c r="CSY29" s="89"/>
      <c r="CSZ29" s="89"/>
      <c r="CTA29" s="89"/>
      <c r="CTB29" s="89"/>
      <c r="CTC29" s="89"/>
      <c r="CTD29" s="89"/>
      <c r="CTE29" s="89"/>
      <c r="CTF29" s="89"/>
      <c r="CTG29" s="89"/>
      <c r="CTH29" s="89"/>
      <c r="CTI29" s="89"/>
      <c r="CTJ29" s="89"/>
      <c r="CTK29" s="89"/>
      <c r="CTL29" s="89"/>
      <c r="CTM29" s="89"/>
      <c r="CTN29" s="89"/>
      <c r="CTO29" s="89"/>
      <c r="CTP29" s="89"/>
      <c r="CTQ29" s="89"/>
      <c r="CTR29" s="89"/>
      <c r="CTS29" s="89"/>
      <c r="CTT29" s="89"/>
      <c r="CTU29" s="89"/>
      <c r="CTV29" s="89"/>
      <c r="CTW29" s="89"/>
      <c r="CTX29" s="89"/>
      <c r="CTY29" s="89"/>
      <c r="CTZ29" s="89"/>
      <c r="CUA29" s="89"/>
      <c r="CUB29" s="89"/>
      <c r="CUC29" s="89"/>
      <c r="CUD29" s="89"/>
      <c r="CUE29" s="89"/>
      <c r="CUF29" s="89"/>
      <c r="CUG29" s="89"/>
      <c r="CUH29" s="89"/>
      <c r="CUI29" s="89"/>
      <c r="CUJ29" s="89"/>
      <c r="CUK29" s="89"/>
      <c r="CUL29" s="89"/>
      <c r="CUM29" s="89"/>
      <c r="CUN29" s="89"/>
      <c r="CUO29" s="89"/>
      <c r="CUP29" s="89"/>
      <c r="CUQ29" s="89"/>
      <c r="CUR29" s="89"/>
      <c r="CUS29" s="89"/>
      <c r="CUT29" s="89"/>
      <c r="CUU29" s="89"/>
      <c r="CUV29" s="89"/>
      <c r="CUW29" s="89"/>
      <c r="CUX29" s="89"/>
      <c r="CUY29" s="89"/>
      <c r="CUZ29" s="89"/>
      <c r="CVA29" s="89"/>
      <c r="CVB29" s="89"/>
      <c r="CVC29" s="89"/>
      <c r="CVD29" s="89"/>
      <c r="CVE29" s="89"/>
      <c r="CVF29" s="89"/>
      <c r="CVG29" s="89"/>
      <c r="CVH29" s="89"/>
      <c r="CVI29" s="89"/>
      <c r="CVJ29" s="89"/>
      <c r="CVK29" s="89"/>
      <c r="CVL29" s="89"/>
      <c r="CVM29" s="89"/>
      <c r="CVN29" s="89"/>
      <c r="CVO29" s="89"/>
      <c r="CVP29" s="89"/>
      <c r="CVQ29" s="89"/>
      <c r="CVR29" s="89"/>
      <c r="CVS29" s="89"/>
      <c r="CVT29" s="89"/>
      <c r="CVU29" s="89"/>
      <c r="CVV29" s="89"/>
      <c r="CVW29" s="89"/>
      <c r="CVX29" s="89"/>
      <c r="CVY29" s="89"/>
      <c r="CVZ29" s="89"/>
      <c r="CWA29" s="89"/>
      <c r="CWB29" s="89"/>
      <c r="CWC29" s="89"/>
      <c r="CWD29" s="89"/>
      <c r="CWE29" s="89"/>
      <c r="CWF29" s="89"/>
      <c r="CWG29" s="89"/>
      <c r="CWH29" s="89"/>
      <c r="CWI29" s="89"/>
      <c r="CWJ29" s="89"/>
      <c r="CWK29" s="89"/>
      <c r="CWL29" s="89"/>
      <c r="CWM29" s="89"/>
      <c r="CWN29" s="89"/>
      <c r="CWO29" s="89"/>
      <c r="CWP29" s="89"/>
      <c r="CWQ29" s="89"/>
      <c r="CWR29" s="89"/>
      <c r="CWS29" s="89"/>
      <c r="CWT29" s="89"/>
      <c r="CWU29" s="89"/>
      <c r="CWV29" s="89"/>
      <c r="CWW29" s="89"/>
      <c r="CWX29" s="89"/>
      <c r="CWY29" s="89"/>
      <c r="CWZ29" s="89"/>
      <c r="CXA29" s="89"/>
      <c r="CXB29" s="89"/>
      <c r="CXC29" s="89"/>
      <c r="CXD29" s="89"/>
      <c r="CXE29" s="89"/>
      <c r="CXF29" s="89"/>
      <c r="CXG29" s="89"/>
      <c r="CXH29" s="89"/>
      <c r="CXI29" s="89"/>
      <c r="CXJ29" s="89"/>
      <c r="CXK29" s="89"/>
      <c r="CXL29" s="89"/>
      <c r="CXM29" s="89"/>
      <c r="CXN29" s="89"/>
      <c r="CXO29" s="89"/>
      <c r="CXP29" s="89"/>
      <c r="CXQ29" s="89"/>
      <c r="CXR29" s="89"/>
      <c r="CXS29" s="89"/>
      <c r="CXT29" s="89"/>
      <c r="CXU29" s="89"/>
      <c r="CXV29" s="89"/>
      <c r="CXW29" s="89"/>
      <c r="CXX29" s="89"/>
      <c r="CXY29" s="89"/>
      <c r="CXZ29" s="89"/>
      <c r="CYA29" s="89"/>
      <c r="CYB29" s="89"/>
      <c r="CYC29" s="89"/>
      <c r="CYD29" s="89"/>
      <c r="CYE29" s="89"/>
      <c r="CYF29" s="89"/>
      <c r="CYG29" s="89"/>
      <c r="CYH29" s="89"/>
      <c r="CYI29" s="89"/>
      <c r="CYJ29" s="89"/>
      <c r="CYK29" s="89"/>
      <c r="CYL29" s="89"/>
      <c r="CYM29" s="89"/>
      <c r="CYN29" s="89"/>
      <c r="CYO29" s="89"/>
      <c r="CYP29" s="89"/>
      <c r="CYQ29" s="89"/>
      <c r="CYR29" s="89"/>
      <c r="CYS29" s="89"/>
      <c r="CYT29" s="89"/>
      <c r="CYU29" s="89"/>
      <c r="CYV29" s="89"/>
      <c r="CYW29" s="89"/>
      <c r="CYX29" s="89"/>
      <c r="CYY29" s="89"/>
      <c r="CYZ29" s="89"/>
      <c r="CZA29" s="89"/>
      <c r="CZB29" s="89"/>
      <c r="CZC29" s="89"/>
      <c r="CZD29" s="89"/>
      <c r="CZE29" s="89"/>
      <c r="CZF29" s="89"/>
      <c r="CZG29" s="89"/>
      <c r="CZH29" s="89"/>
      <c r="CZI29" s="89"/>
      <c r="CZJ29" s="89"/>
      <c r="CZK29" s="89"/>
      <c r="CZL29" s="89"/>
      <c r="CZM29" s="89"/>
      <c r="CZN29" s="89"/>
      <c r="CZO29" s="89"/>
      <c r="CZP29" s="89"/>
      <c r="CZQ29" s="89"/>
      <c r="CZR29" s="89"/>
      <c r="CZS29" s="89"/>
      <c r="CZT29" s="89"/>
      <c r="CZU29" s="89"/>
      <c r="CZV29" s="89"/>
      <c r="CZW29" s="89"/>
      <c r="CZX29" s="89"/>
      <c r="CZY29" s="89"/>
      <c r="CZZ29" s="89"/>
      <c r="DAA29" s="89"/>
      <c r="DAB29" s="89"/>
      <c r="DAC29" s="89"/>
      <c r="DAD29" s="89"/>
      <c r="DAE29" s="89"/>
      <c r="DAF29" s="89"/>
      <c r="DAG29" s="89"/>
      <c r="DAH29" s="89"/>
      <c r="DAI29" s="89"/>
      <c r="DAJ29" s="89"/>
      <c r="DAK29" s="89"/>
      <c r="DAL29" s="89"/>
      <c r="DAM29" s="89"/>
      <c r="DAN29" s="89"/>
      <c r="DAO29" s="89"/>
      <c r="DAP29" s="89"/>
      <c r="DAQ29" s="89"/>
      <c r="DAR29" s="89"/>
      <c r="DAS29" s="89"/>
      <c r="DAT29" s="89"/>
      <c r="DAU29" s="89"/>
      <c r="DAV29" s="89"/>
      <c r="DAW29" s="89"/>
      <c r="DAX29" s="89"/>
      <c r="DAY29" s="89"/>
      <c r="DAZ29" s="89"/>
      <c r="DBA29" s="89"/>
      <c r="DBB29" s="89"/>
      <c r="DBC29" s="89"/>
      <c r="DBD29" s="89"/>
      <c r="DBE29" s="89"/>
      <c r="DBF29" s="89"/>
      <c r="DBG29" s="89"/>
      <c r="DBH29" s="89"/>
      <c r="DBI29" s="89"/>
      <c r="DBJ29" s="89"/>
      <c r="DBK29" s="89"/>
      <c r="DBL29" s="89"/>
      <c r="DBM29" s="89"/>
      <c r="DBN29" s="89"/>
      <c r="DBO29" s="89"/>
      <c r="DBP29" s="89"/>
      <c r="DBQ29" s="89"/>
      <c r="DBR29" s="89"/>
      <c r="DBS29" s="89"/>
      <c r="DBT29" s="89"/>
      <c r="DBU29" s="89"/>
      <c r="DBV29" s="89"/>
      <c r="DBW29" s="89"/>
      <c r="DBX29" s="89"/>
      <c r="DBY29" s="89"/>
      <c r="DBZ29" s="89"/>
      <c r="DCA29" s="89"/>
      <c r="DCB29" s="89"/>
      <c r="DCC29" s="89"/>
      <c r="DCD29" s="89"/>
      <c r="DCE29" s="89"/>
      <c r="DCF29" s="89"/>
      <c r="DCG29" s="89"/>
      <c r="DCH29" s="89"/>
      <c r="DCI29" s="89"/>
      <c r="DCJ29" s="89"/>
      <c r="DCK29" s="89"/>
      <c r="DCL29" s="89"/>
      <c r="DCM29" s="89"/>
      <c r="DCN29" s="89"/>
      <c r="DCO29" s="89"/>
      <c r="DCP29" s="89"/>
      <c r="DCQ29" s="89"/>
      <c r="DCR29" s="89"/>
      <c r="DCS29" s="89"/>
      <c r="DCT29" s="89"/>
      <c r="DCU29" s="89"/>
      <c r="DCV29" s="89"/>
      <c r="DCW29" s="89"/>
      <c r="DCX29" s="89"/>
      <c r="DCY29" s="89"/>
      <c r="DCZ29" s="89"/>
      <c r="DDA29" s="89"/>
      <c r="DDB29" s="89"/>
      <c r="DDC29" s="89"/>
      <c r="DDD29" s="89"/>
      <c r="DDE29" s="89"/>
      <c r="DDF29" s="89"/>
      <c r="DDG29" s="89"/>
      <c r="DDH29" s="89"/>
      <c r="DDI29" s="89"/>
      <c r="DDJ29" s="89"/>
      <c r="DDK29" s="89"/>
      <c r="DDL29" s="89"/>
      <c r="DDM29" s="89"/>
      <c r="DDN29" s="89"/>
      <c r="DDO29" s="89"/>
      <c r="DDP29" s="89"/>
      <c r="DDQ29" s="89"/>
      <c r="DDR29" s="89"/>
      <c r="DDS29" s="89"/>
      <c r="DDT29" s="89"/>
      <c r="DDU29" s="89"/>
      <c r="DDV29" s="89"/>
      <c r="DDW29" s="89"/>
      <c r="DDX29" s="89"/>
      <c r="DDY29" s="89"/>
      <c r="DDZ29" s="89"/>
      <c r="DEA29" s="89"/>
      <c r="DEB29" s="89"/>
      <c r="DEC29" s="89"/>
      <c r="DED29" s="89"/>
      <c r="DEE29" s="89"/>
      <c r="DEF29" s="89"/>
      <c r="DEG29" s="89"/>
      <c r="DEH29" s="89"/>
      <c r="DEI29" s="89"/>
      <c r="DEJ29" s="89"/>
      <c r="DEK29" s="89"/>
      <c r="DEL29" s="89"/>
      <c r="DEM29" s="89"/>
      <c r="DEN29" s="89"/>
      <c r="DEO29" s="89"/>
      <c r="DEP29" s="89"/>
      <c r="DEQ29" s="89"/>
      <c r="DER29" s="89"/>
      <c r="DES29" s="89"/>
      <c r="DET29" s="89"/>
      <c r="DEU29" s="89"/>
      <c r="DEV29" s="89"/>
      <c r="DEW29" s="89"/>
      <c r="DEX29" s="89"/>
      <c r="DEY29" s="89"/>
      <c r="DEZ29" s="89"/>
      <c r="DFA29" s="89"/>
      <c r="DFB29" s="89"/>
      <c r="DFC29" s="89"/>
      <c r="DFD29" s="89"/>
      <c r="DFE29" s="89"/>
      <c r="DFF29" s="89"/>
      <c r="DFG29" s="89"/>
      <c r="DFH29" s="89"/>
      <c r="DFI29" s="89"/>
      <c r="DFJ29" s="89"/>
      <c r="DFK29" s="89"/>
      <c r="DFL29" s="89"/>
      <c r="DFM29" s="89"/>
      <c r="DFN29" s="89"/>
      <c r="DFO29" s="89"/>
      <c r="DFP29" s="89"/>
      <c r="DFQ29" s="89"/>
      <c r="DFR29" s="89"/>
      <c r="DFS29" s="89"/>
      <c r="DFT29" s="89"/>
      <c r="DFU29" s="89"/>
      <c r="DFV29" s="89"/>
      <c r="DFW29" s="89"/>
      <c r="DFX29" s="89"/>
      <c r="DFY29" s="89"/>
      <c r="DFZ29" s="89"/>
      <c r="DGA29" s="89"/>
      <c r="DGB29" s="89"/>
      <c r="DGC29" s="89"/>
      <c r="DGD29" s="89"/>
      <c r="DGE29" s="89"/>
      <c r="DGF29" s="89"/>
      <c r="DGG29" s="89"/>
      <c r="DGH29" s="89"/>
      <c r="DGI29" s="89"/>
      <c r="DGJ29" s="89"/>
      <c r="DGK29" s="89"/>
      <c r="DGL29" s="89"/>
      <c r="DGM29" s="89"/>
      <c r="DGN29" s="89"/>
      <c r="DGO29" s="89"/>
      <c r="DGP29" s="89"/>
      <c r="DGQ29" s="89"/>
      <c r="DGR29" s="89"/>
      <c r="DGS29" s="89"/>
      <c r="DGT29" s="89"/>
      <c r="DGU29" s="89"/>
      <c r="DGV29" s="89"/>
      <c r="DGW29" s="89"/>
      <c r="DGX29" s="89"/>
      <c r="DGY29" s="89"/>
      <c r="DGZ29" s="89"/>
      <c r="DHA29" s="89"/>
      <c r="DHB29" s="89"/>
      <c r="DHC29" s="89"/>
      <c r="DHD29" s="89"/>
      <c r="DHE29" s="89"/>
      <c r="DHF29" s="89"/>
      <c r="DHG29" s="89"/>
      <c r="DHH29" s="89"/>
      <c r="DHI29" s="89"/>
      <c r="DHJ29" s="89"/>
      <c r="DHK29" s="89"/>
      <c r="DHL29" s="89"/>
      <c r="DHM29" s="89"/>
      <c r="DHN29" s="89"/>
      <c r="DHO29" s="89"/>
      <c r="DHP29" s="89"/>
      <c r="DHQ29" s="89"/>
      <c r="DHR29" s="89"/>
      <c r="DHS29" s="89"/>
      <c r="DHT29" s="89"/>
      <c r="DHU29" s="89"/>
      <c r="DHV29" s="89"/>
      <c r="DHW29" s="89"/>
      <c r="DHX29" s="89"/>
      <c r="DHY29" s="89"/>
      <c r="DHZ29" s="89"/>
      <c r="DIA29" s="89"/>
      <c r="DIB29" s="89"/>
      <c r="DIC29" s="89"/>
      <c r="DID29" s="89"/>
      <c r="DIE29" s="89"/>
      <c r="DIF29" s="89"/>
      <c r="DIG29" s="89"/>
      <c r="DIH29" s="89"/>
      <c r="DII29" s="89"/>
      <c r="DIJ29" s="89"/>
      <c r="DIK29" s="89"/>
      <c r="DIL29" s="89"/>
      <c r="DIM29" s="89"/>
      <c r="DIN29" s="89"/>
      <c r="DIO29" s="89"/>
      <c r="DIP29" s="89"/>
      <c r="DIQ29" s="89"/>
      <c r="DIR29" s="89"/>
      <c r="DIS29" s="89"/>
      <c r="DIT29" s="89"/>
      <c r="DIU29" s="89"/>
      <c r="DIV29" s="89"/>
      <c r="DIW29" s="89"/>
      <c r="DIX29" s="89"/>
      <c r="DIY29" s="89"/>
      <c r="DIZ29" s="89"/>
      <c r="DJA29" s="89"/>
      <c r="DJB29" s="89"/>
      <c r="DJC29" s="89"/>
      <c r="DJD29" s="89"/>
      <c r="DJE29" s="89"/>
      <c r="DJF29" s="89"/>
      <c r="DJG29" s="89"/>
      <c r="DJH29" s="89"/>
      <c r="DJI29" s="89"/>
      <c r="DJJ29" s="89"/>
      <c r="DJK29" s="89"/>
      <c r="DJL29" s="89"/>
      <c r="DJM29" s="89"/>
      <c r="DJN29" s="89"/>
      <c r="DJO29" s="89"/>
      <c r="DJP29" s="89"/>
      <c r="DJQ29" s="89"/>
      <c r="DJR29" s="89"/>
      <c r="DJS29" s="89"/>
      <c r="DJT29" s="89"/>
      <c r="DJU29" s="89"/>
      <c r="DJV29" s="89"/>
      <c r="DJW29" s="89"/>
      <c r="DJX29" s="89"/>
      <c r="DJY29" s="89"/>
      <c r="DJZ29" s="89"/>
      <c r="DKA29" s="89"/>
      <c r="DKB29" s="89"/>
      <c r="DKC29" s="89"/>
      <c r="DKD29" s="89"/>
      <c r="DKE29" s="89"/>
      <c r="DKF29" s="89"/>
      <c r="DKG29" s="89"/>
      <c r="DKH29" s="89"/>
      <c r="DKI29" s="89"/>
      <c r="DKJ29" s="89"/>
      <c r="DKK29" s="89"/>
      <c r="DKL29" s="89"/>
      <c r="DKM29" s="89"/>
      <c r="DKN29" s="89"/>
      <c r="DKO29" s="89"/>
      <c r="DKP29" s="89"/>
      <c r="DKQ29" s="89"/>
      <c r="DKR29" s="89"/>
      <c r="DKS29" s="89"/>
      <c r="DKT29" s="89"/>
      <c r="DKU29" s="89"/>
      <c r="DKV29" s="89"/>
      <c r="DKW29" s="89"/>
      <c r="DKX29" s="89"/>
      <c r="DKY29" s="89"/>
      <c r="DKZ29" s="89"/>
      <c r="DLA29" s="89"/>
      <c r="DLB29" s="89"/>
      <c r="DLC29" s="89"/>
      <c r="DLD29" s="89"/>
      <c r="DLE29" s="89"/>
      <c r="DLF29" s="89"/>
      <c r="DLG29" s="89"/>
      <c r="DLH29" s="89"/>
      <c r="DLI29" s="89"/>
      <c r="DLJ29" s="89"/>
      <c r="DLK29" s="89"/>
      <c r="DLL29" s="89"/>
      <c r="DLM29" s="89"/>
      <c r="DLN29" s="89"/>
      <c r="DLO29" s="89"/>
      <c r="DLP29" s="89"/>
      <c r="DLQ29" s="89"/>
      <c r="DLR29" s="89"/>
      <c r="DLS29" s="89"/>
      <c r="DLT29" s="89"/>
      <c r="DLU29" s="89"/>
      <c r="DLV29" s="89"/>
      <c r="DLW29" s="89"/>
      <c r="DLX29" s="89"/>
      <c r="DLY29" s="89"/>
      <c r="DLZ29" s="89"/>
      <c r="DMA29" s="89"/>
      <c r="DMB29" s="89"/>
      <c r="DMC29" s="89"/>
      <c r="DMD29" s="89"/>
      <c r="DME29" s="89"/>
      <c r="DMF29" s="89"/>
      <c r="DMG29" s="89"/>
      <c r="DMH29" s="89"/>
      <c r="DMI29" s="89"/>
      <c r="DMJ29" s="89"/>
      <c r="DMK29" s="89"/>
      <c r="DML29" s="89"/>
      <c r="DMM29" s="89"/>
      <c r="DMN29" s="89"/>
      <c r="DMO29" s="89"/>
      <c r="DMP29" s="89"/>
      <c r="DMQ29" s="89"/>
      <c r="DMR29" s="89"/>
      <c r="DMS29" s="89"/>
      <c r="DMT29" s="89"/>
      <c r="DMU29" s="89"/>
      <c r="DMV29" s="89"/>
      <c r="DMW29" s="89"/>
      <c r="DMX29" s="89"/>
      <c r="DMY29" s="89"/>
      <c r="DMZ29" s="89"/>
      <c r="DNA29" s="89"/>
      <c r="DNB29" s="89"/>
      <c r="DNC29" s="89"/>
      <c r="DND29" s="89"/>
      <c r="DNE29" s="89"/>
      <c r="DNF29" s="89"/>
      <c r="DNG29" s="89"/>
      <c r="DNH29" s="89"/>
      <c r="DNI29" s="89"/>
      <c r="DNJ29" s="89"/>
      <c r="DNK29" s="89"/>
      <c r="DNL29" s="89"/>
      <c r="DNM29" s="89"/>
      <c r="DNN29" s="89"/>
      <c r="DNO29" s="89"/>
      <c r="DNP29" s="89"/>
      <c r="DNQ29" s="89"/>
      <c r="DNR29" s="89"/>
      <c r="DNS29" s="89"/>
      <c r="DNT29" s="89"/>
      <c r="DNU29" s="89"/>
      <c r="DNV29" s="89"/>
      <c r="DNW29" s="89"/>
      <c r="DNX29" s="89"/>
      <c r="DNY29" s="89"/>
      <c r="DNZ29" s="89"/>
      <c r="DOA29" s="89"/>
      <c r="DOB29" s="89"/>
      <c r="DOC29" s="89"/>
      <c r="DOD29" s="89"/>
      <c r="DOE29" s="89"/>
      <c r="DOF29" s="89"/>
      <c r="DOG29" s="89"/>
      <c r="DOH29" s="89"/>
      <c r="DOI29" s="89"/>
      <c r="DOJ29" s="89"/>
      <c r="DOK29" s="89"/>
      <c r="DOL29" s="89"/>
      <c r="DOM29" s="89"/>
      <c r="DON29" s="89"/>
      <c r="DOO29" s="89"/>
      <c r="DOP29" s="89"/>
      <c r="DOQ29" s="89"/>
      <c r="DOR29" s="89"/>
      <c r="DOS29" s="89"/>
      <c r="DOT29" s="89"/>
      <c r="DOU29" s="89"/>
      <c r="DOV29" s="89"/>
      <c r="DOW29" s="89"/>
      <c r="DOX29" s="89"/>
      <c r="DOY29" s="89"/>
      <c r="DOZ29" s="89"/>
      <c r="DPA29" s="89"/>
      <c r="DPB29" s="89"/>
      <c r="DPC29" s="89"/>
      <c r="DPD29" s="89"/>
      <c r="DPE29" s="89"/>
      <c r="DPF29" s="89"/>
      <c r="DPG29" s="89"/>
      <c r="DPH29" s="89"/>
      <c r="DPI29" s="89"/>
      <c r="DPJ29" s="89"/>
      <c r="DPK29" s="89"/>
      <c r="DPL29" s="89"/>
      <c r="DPM29" s="89"/>
      <c r="DPN29" s="89"/>
      <c r="DPO29" s="89"/>
      <c r="DPP29" s="89"/>
      <c r="DPQ29" s="89"/>
      <c r="DPR29" s="89"/>
      <c r="DPS29" s="89"/>
      <c r="DPT29" s="89"/>
      <c r="DPU29" s="89"/>
      <c r="DPV29" s="89"/>
      <c r="DPW29" s="89"/>
      <c r="DPX29" s="89"/>
      <c r="DPY29" s="89"/>
      <c r="DPZ29" s="89"/>
      <c r="DQA29" s="89"/>
      <c r="DQB29" s="89"/>
      <c r="DQC29" s="89"/>
      <c r="DQD29" s="89"/>
      <c r="DQE29" s="89"/>
      <c r="DQF29" s="89"/>
      <c r="DQG29" s="89"/>
      <c r="DQH29" s="89"/>
      <c r="DQI29" s="89"/>
      <c r="DQJ29" s="89"/>
      <c r="DQK29" s="89"/>
      <c r="DQL29" s="89"/>
      <c r="DQM29" s="89"/>
      <c r="DQN29" s="89"/>
      <c r="DQO29" s="89"/>
      <c r="DQP29" s="89"/>
      <c r="DQQ29" s="89"/>
      <c r="DQR29" s="89"/>
      <c r="DQS29" s="89"/>
      <c r="DQT29" s="89"/>
      <c r="DQU29" s="89"/>
      <c r="DQV29" s="89"/>
      <c r="DQW29" s="89"/>
      <c r="DQX29" s="89"/>
      <c r="DQY29" s="89"/>
      <c r="DQZ29" s="89"/>
      <c r="DRA29" s="89"/>
      <c r="DRB29" s="89"/>
      <c r="DRC29" s="89"/>
      <c r="DRD29" s="89"/>
      <c r="DRE29" s="89"/>
      <c r="DRF29" s="89"/>
      <c r="DRG29" s="89"/>
      <c r="DRH29" s="89"/>
      <c r="DRI29" s="89"/>
      <c r="DRJ29" s="89"/>
      <c r="DRK29" s="89"/>
      <c r="DRL29" s="89"/>
      <c r="DRM29" s="89"/>
      <c r="DRN29" s="89"/>
      <c r="DRO29" s="89"/>
      <c r="DRP29" s="89"/>
      <c r="DRQ29" s="89"/>
      <c r="DRR29" s="89"/>
      <c r="DRS29" s="89"/>
      <c r="DRT29" s="89"/>
      <c r="DRU29" s="89"/>
      <c r="DRV29" s="89"/>
      <c r="DRW29" s="89"/>
      <c r="DRX29" s="89"/>
      <c r="DRY29" s="89"/>
      <c r="DRZ29" s="89"/>
      <c r="DSA29" s="89"/>
      <c r="DSB29" s="89"/>
      <c r="DSC29" s="89"/>
      <c r="DSD29" s="89"/>
      <c r="DSE29" s="89"/>
      <c r="DSF29" s="89"/>
      <c r="DSG29" s="89"/>
      <c r="DSH29" s="89"/>
      <c r="DSI29" s="89"/>
      <c r="DSJ29" s="89"/>
      <c r="DSK29" s="89"/>
      <c r="DSL29" s="89"/>
      <c r="DSM29" s="89"/>
      <c r="DSN29" s="89"/>
      <c r="DSO29" s="89"/>
      <c r="DSP29" s="89"/>
      <c r="DSQ29" s="89"/>
      <c r="DSR29" s="89"/>
      <c r="DSS29" s="89"/>
      <c r="DST29" s="89"/>
      <c r="DSU29" s="89"/>
      <c r="DSV29" s="89"/>
      <c r="DSW29" s="89"/>
      <c r="DSX29" s="89"/>
      <c r="DSY29" s="89"/>
      <c r="DSZ29" s="89"/>
      <c r="DTA29" s="89"/>
      <c r="DTB29" s="89"/>
      <c r="DTC29" s="89"/>
      <c r="DTD29" s="89"/>
      <c r="DTE29" s="89"/>
      <c r="DTF29" s="89"/>
      <c r="DTG29" s="89"/>
      <c r="DTH29" s="89"/>
      <c r="DTI29" s="89"/>
      <c r="DTJ29" s="89"/>
      <c r="DTK29" s="89"/>
      <c r="DTL29" s="89"/>
      <c r="DTM29" s="89"/>
      <c r="DTN29" s="89"/>
      <c r="DTO29" s="89"/>
      <c r="DTP29" s="89"/>
      <c r="DTQ29" s="89"/>
      <c r="DTR29" s="89"/>
      <c r="DTS29" s="89"/>
      <c r="DTT29" s="89"/>
      <c r="DTU29" s="89"/>
      <c r="DTV29" s="89"/>
      <c r="DTW29" s="89"/>
      <c r="DTX29" s="89"/>
      <c r="DTY29" s="89"/>
      <c r="DTZ29" s="89"/>
      <c r="DUA29" s="89"/>
      <c r="DUB29" s="89"/>
      <c r="DUC29" s="89"/>
      <c r="DUD29" s="89"/>
      <c r="DUE29" s="89"/>
      <c r="DUF29" s="89"/>
      <c r="DUG29" s="89"/>
      <c r="DUH29" s="89"/>
      <c r="DUI29" s="89"/>
      <c r="DUJ29" s="89"/>
      <c r="DUK29" s="89"/>
      <c r="DUL29" s="89"/>
      <c r="DUM29" s="89"/>
      <c r="DUN29" s="89"/>
      <c r="DUO29" s="89"/>
      <c r="DUP29" s="89"/>
      <c r="DUQ29" s="89"/>
      <c r="DUR29" s="89"/>
      <c r="DUS29" s="89"/>
      <c r="DUT29" s="89"/>
      <c r="DUU29" s="89"/>
      <c r="DUV29" s="89"/>
      <c r="DUW29" s="89"/>
      <c r="DUX29" s="89"/>
      <c r="DUY29" s="89"/>
      <c r="DUZ29" s="89"/>
      <c r="DVA29" s="89"/>
      <c r="DVB29" s="89"/>
      <c r="DVC29" s="89"/>
      <c r="DVD29" s="89"/>
      <c r="DVE29" s="89"/>
      <c r="DVF29" s="89"/>
      <c r="DVG29" s="89"/>
      <c r="DVH29" s="89"/>
      <c r="DVI29" s="89"/>
      <c r="DVJ29" s="89"/>
      <c r="DVK29" s="89"/>
      <c r="DVL29" s="89"/>
      <c r="DVM29" s="89"/>
      <c r="DVN29" s="89"/>
      <c r="DVO29" s="89"/>
      <c r="DVP29" s="89"/>
      <c r="DVQ29" s="89"/>
      <c r="DVR29" s="89"/>
      <c r="DVS29" s="89"/>
      <c r="DVT29" s="89"/>
      <c r="DVU29" s="89"/>
      <c r="DVV29" s="89"/>
      <c r="DVW29" s="89"/>
      <c r="DVX29" s="89"/>
      <c r="DVY29" s="89"/>
      <c r="DVZ29" s="89"/>
      <c r="DWA29" s="89"/>
      <c r="DWB29" s="89"/>
      <c r="DWC29" s="89"/>
      <c r="DWD29" s="89"/>
      <c r="DWE29" s="89"/>
      <c r="DWF29" s="89"/>
      <c r="DWG29" s="89"/>
      <c r="DWH29" s="89"/>
      <c r="DWI29" s="89"/>
      <c r="DWJ29" s="89"/>
      <c r="DWK29" s="89"/>
      <c r="DWL29" s="89"/>
      <c r="DWM29" s="89"/>
      <c r="DWN29" s="89"/>
      <c r="DWO29" s="89"/>
      <c r="DWP29" s="89"/>
      <c r="DWQ29" s="89"/>
      <c r="DWR29" s="89"/>
      <c r="DWS29" s="89"/>
      <c r="DWT29" s="89"/>
      <c r="DWU29" s="89"/>
      <c r="DWV29" s="89"/>
      <c r="DWW29" s="89"/>
      <c r="DWX29" s="89"/>
      <c r="DWY29" s="89"/>
      <c r="DWZ29" s="89"/>
      <c r="DXA29" s="89"/>
      <c r="DXB29" s="89"/>
      <c r="DXC29" s="89"/>
      <c r="DXD29" s="89"/>
      <c r="DXE29" s="89"/>
      <c r="DXF29" s="89"/>
      <c r="DXG29" s="89"/>
      <c r="DXH29" s="89"/>
      <c r="DXI29" s="89"/>
      <c r="DXJ29" s="89"/>
      <c r="DXK29" s="89"/>
      <c r="DXL29" s="89"/>
      <c r="DXM29" s="89"/>
      <c r="DXN29" s="89"/>
      <c r="DXO29" s="89"/>
      <c r="DXP29" s="89"/>
      <c r="DXQ29" s="89"/>
      <c r="DXR29" s="89"/>
      <c r="DXS29" s="89"/>
      <c r="DXT29" s="89"/>
      <c r="DXU29" s="89"/>
      <c r="DXV29" s="89"/>
      <c r="DXW29" s="89"/>
      <c r="DXX29" s="89"/>
      <c r="DXY29" s="89"/>
      <c r="DXZ29" s="89"/>
      <c r="DYA29" s="89"/>
      <c r="DYB29" s="89"/>
      <c r="DYC29" s="89"/>
      <c r="DYD29" s="89"/>
      <c r="DYE29" s="89"/>
      <c r="DYF29" s="89"/>
      <c r="DYG29" s="89"/>
      <c r="DYH29" s="89"/>
      <c r="DYI29" s="89"/>
      <c r="DYJ29" s="89"/>
      <c r="DYK29" s="89"/>
      <c r="DYL29" s="89"/>
      <c r="DYM29" s="89"/>
      <c r="DYN29" s="89"/>
      <c r="DYO29" s="89"/>
      <c r="DYP29" s="89"/>
      <c r="DYQ29" s="89"/>
      <c r="DYR29" s="89"/>
      <c r="DYS29" s="89"/>
      <c r="DYT29" s="89"/>
      <c r="DYU29" s="89"/>
      <c r="DYV29" s="89"/>
      <c r="DYW29" s="89"/>
      <c r="DYX29" s="89"/>
      <c r="DYY29" s="89"/>
      <c r="DYZ29" s="89"/>
      <c r="DZA29" s="89"/>
      <c r="DZB29" s="89"/>
      <c r="DZC29" s="89"/>
      <c r="DZD29" s="89"/>
      <c r="DZE29" s="89"/>
      <c r="DZF29" s="89"/>
      <c r="DZG29" s="89"/>
      <c r="DZH29" s="89"/>
      <c r="DZI29" s="89"/>
      <c r="DZJ29" s="89"/>
      <c r="DZK29" s="89"/>
      <c r="DZL29" s="89"/>
      <c r="DZM29" s="89"/>
      <c r="DZN29" s="89"/>
      <c r="DZO29" s="89"/>
      <c r="DZP29" s="89"/>
      <c r="DZQ29" s="89"/>
      <c r="DZR29" s="89"/>
      <c r="DZS29" s="89"/>
      <c r="DZT29" s="89"/>
      <c r="DZU29" s="89"/>
      <c r="DZV29" s="89"/>
      <c r="DZW29" s="89"/>
      <c r="DZX29" s="89"/>
      <c r="DZY29" s="89"/>
      <c r="DZZ29" s="89"/>
      <c r="EAA29" s="89"/>
      <c r="EAB29" s="89"/>
      <c r="EAC29" s="89"/>
      <c r="EAD29" s="89"/>
      <c r="EAE29" s="89"/>
      <c r="EAF29" s="89"/>
      <c r="EAG29" s="89"/>
      <c r="EAH29" s="89"/>
      <c r="EAI29" s="89"/>
      <c r="EAJ29" s="89"/>
      <c r="EAK29" s="89"/>
      <c r="EAL29" s="89"/>
      <c r="EAM29" s="89"/>
      <c r="EAN29" s="89"/>
      <c r="EAO29" s="89"/>
      <c r="EAP29" s="89"/>
      <c r="EAQ29" s="89"/>
      <c r="EAR29" s="89"/>
      <c r="EAS29" s="89"/>
      <c r="EAT29" s="89"/>
      <c r="EAU29" s="89"/>
      <c r="EAV29" s="89"/>
      <c r="EAW29" s="89"/>
      <c r="EAX29" s="89"/>
      <c r="EAY29" s="89"/>
      <c r="EAZ29" s="89"/>
      <c r="EBA29" s="89"/>
      <c r="EBB29" s="89"/>
      <c r="EBC29" s="89"/>
      <c r="EBD29" s="89"/>
      <c r="EBE29" s="89"/>
      <c r="EBF29" s="89"/>
      <c r="EBG29" s="89"/>
      <c r="EBH29" s="89"/>
      <c r="EBI29" s="89"/>
      <c r="EBJ29" s="89"/>
      <c r="EBK29" s="89"/>
      <c r="EBL29" s="89"/>
      <c r="EBM29" s="89"/>
      <c r="EBN29" s="89"/>
      <c r="EBO29" s="89"/>
      <c r="EBP29" s="89"/>
      <c r="EBQ29" s="89"/>
      <c r="EBR29" s="89"/>
      <c r="EBS29" s="89"/>
      <c r="EBT29" s="89"/>
      <c r="EBU29" s="89"/>
      <c r="EBV29" s="89"/>
      <c r="EBW29" s="89"/>
      <c r="EBX29" s="89"/>
      <c r="EBY29" s="89"/>
      <c r="EBZ29" s="89"/>
      <c r="ECA29" s="89"/>
      <c r="ECB29" s="89"/>
      <c r="ECC29" s="89"/>
      <c r="ECD29" s="89"/>
      <c r="ECE29" s="89"/>
      <c r="ECF29" s="89"/>
      <c r="ECG29" s="89"/>
      <c r="ECH29" s="89"/>
      <c r="ECI29" s="89"/>
      <c r="ECJ29" s="89"/>
      <c r="ECK29" s="89"/>
      <c r="ECL29" s="89"/>
      <c r="ECM29" s="89"/>
      <c r="ECN29" s="89"/>
      <c r="ECO29" s="89"/>
      <c r="ECP29" s="89"/>
      <c r="ECQ29" s="89"/>
      <c r="ECR29" s="89"/>
      <c r="ECS29" s="89"/>
      <c r="ECT29" s="89"/>
      <c r="ECU29" s="89"/>
      <c r="ECV29" s="89"/>
      <c r="ECW29" s="89"/>
      <c r="ECX29" s="89"/>
      <c r="ECY29" s="89"/>
      <c r="ECZ29" s="89"/>
      <c r="EDA29" s="89"/>
      <c r="EDB29" s="89"/>
      <c r="EDC29" s="89"/>
      <c r="EDD29" s="89"/>
      <c r="EDE29" s="89"/>
      <c r="EDF29" s="89"/>
      <c r="EDG29" s="89"/>
      <c r="EDH29" s="89"/>
      <c r="EDI29" s="89"/>
      <c r="EDJ29" s="89"/>
      <c r="EDK29" s="89"/>
      <c r="EDL29" s="89"/>
      <c r="EDM29" s="89"/>
      <c r="EDN29" s="89"/>
      <c r="EDO29" s="89"/>
      <c r="EDP29" s="89"/>
      <c r="EDQ29" s="89"/>
      <c r="EDR29" s="89"/>
      <c r="EDS29" s="89"/>
      <c r="EDT29" s="89"/>
      <c r="EDU29" s="89"/>
      <c r="EDV29" s="89"/>
      <c r="EDW29" s="89"/>
      <c r="EDX29" s="89"/>
      <c r="EDY29" s="89"/>
      <c r="EDZ29" s="89"/>
      <c r="EEA29" s="89"/>
      <c r="EEB29" s="89"/>
      <c r="EEC29" s="89"/>
      <c r="EED29" s="89"/>
      <c r="EEE29" s="89"/>
      <c r="EEF29" s="89"/>
      <c r="EEG29" s="89"/>
      <c r="EEH29" s="89"/>
      <c r="EEI29" s="89"/>
      <c r="EEJ29" s="89"/>
      <c r="EEK29" s="89"/>
      <c r="EEL29" s="89"/>
      <c r="EEM29" s="89"/>
      <c r="EEN29" s="89"/>
      <c r="EEO29" s="89"/>
      <c r="EEP29" s="89"/>
      <c r="EEQ29" s="89"/>
      <c r="EER29" s="89"/>
      <c r="EES29" s="89"/>
      <c r="EET29" s="89"/>
      <c r="EEU29" s="89"/>
      <c r="EEV29" s="89"/>
      <c r="EEW29" s="89"/>
      <c r="EEX29" s="89"/>
      <c r="EEY29" s="89"/>
      <c r="EEZ29" s="89"/>
      <c r="EFA29" s="89"/>
      <c r="EFB29" s="89"/>
      <c r="EFC29" s="89"/>
      <c r="EFD29" s="89"/>
      <c r="EFE29" s="89"/>
      <c r="EFF29" s="89"/>
      <c r="EFG29" s="89"/>
      <c r="EFH29" s="89"/>
      <c r="EFI29" s="89"/>
      <c r="EFJ29" s="89"/>
      <c r="EFK29" s="89"/>
      <c r="EFL29" s="89"/>
      <c r="EFM29" s="89"/>
      <c r="EFN29" s="89"/>
      <c r="EFO29" s="89"/>
      <c r="EFP29" s="89"/>
      <c r="EFQ29" s="89"/>
      <c r="EFR29" s="89"/>
      <c r="EFS29" s="89"/>
      <c r="EFT29" s="89"/>
      <c r="EFU29" s="89"/>
      <c r="EFV29" s="89"/>
      <c r="EFW29" s="89"/>
      <c r="EFX29" s="89"/>
      <c r="EFY29" s="89"/>
      <c r="EFZ29" s="89"/>
      <c r="EGA29" s="89"/>
      <c r="EGB29" s="89"/>
      <c r="EGC29" s="89"/>
      <c r="EGD29" s="89"/>
      <c r="EGE29" s="89"/>
      <c r="EGF29" s="89"/>
      <c r="EGG29" s="89"/>
      <c r="EGH29" s="89"/>
      <c r="EGI29" s="89"/>
      <c r="EGJ29" s="89"/>
      <c r="EGK29" s="89"/>
    </row>
    <row r="30" spans="1:3573" s="89" customFormat="1" ht="197.25" customHeight="1" x14ac:dyDescent="0.25">
      <c r="A30" s="230">
        <v>5</v>
      </c>
      <c r="B30" s="231" t="s">
        <v>229</v>
      </c>
      <c r="C30" s="218" t="s">
        <v>230</v>
      </c>
      <c r="D30" s="218" t="s">
        <v>231</v>
      </c>
      <c r="E30" s="198" t="s">
        <v>35</v>
      </c>
      <c r="F30" s="218" t="s">
        <v>19</v>
      </c>
      <c r="G30" s="232">
        <v>3599</v>
      </c>
      <c r="H30" s="232">
        <f>SUM(H31:H33)</f>
        <v>290</v>
      </c>
      <c r="I30" s="232">
        <f>SUM(I31:I33)</f>
        <v>455</v>
      </c>
      <c r="J30" s="408" t="s">
        <v>232</v>
      </c>
      <c r="K30" s="233"/>
      <c r="L30" s="232"/>
      <c r="M30" s="232"/>
      <c r="N30" s="232"/>
      <c r="O30" s="233"/>
      <c r="P30" s="218" t="s">
        <v>233</v>
      </c>
    </row>
    <row r="31" spans="1:3573" s="87" customFormat="1" ht="25.7" customHeight="1" x14ac:dyDescent="0.25">
      <c r="A31" s="234"/>
      <c r="B31" s="235" t="s">
        <v>105</v>
      </c>
      <c r="C31" s="234"/>
      <c r="D31" s="234"/>
      <c r="E31" s="218"/>
      <c r="F31" s="218"/>
      <c r="G31" s="236">
        <v>3599</v>
      </c>
      <c r="H31" s="236"/>
      <c r="I31" s="236"/>
      <c r="J31" s="409"/>
      <c r="K31" s="233"/>
      <c r="L31" s="236">
        <v>3389.4</v>
      </c>
      <c r="M31" s="236"/>
      <c r="N31" s="236"/>
      <c r="O31" s="233"/>
      <c r="P31" s="235"/>
    </row>
    <row r="32" spans="1:3573" s="89" customFormat="1" ht="75.95" customHeight="1" x14ac:dyDescent="0.25">
      <c r="A32" s="234"/>
      <c r="B32" s="235" t="s">
        <v>51</v>
      </c>
      <c r="C32" s="234"/>
      <c r="D32" s="234"/>
      <c r="E32" s="218"/>
      <c r="F32" s="218"/>
      <c r="G32" s="236"/>
      <c r="H32" s="236">
        <v>165</v>
      </c>
      <c r="I32" s="236">
        <f>H32*2</f>
        <v>330</v>
      </c>
      <c r="J32" s="409"/>
      <c r="K32" s="237" t="s">
        <v>20</v>
      </c>
      <c r="L32" s="236"/>
      <c r="M32" s="236">
        <f>240+188.8</f>
        <v>428.8</v>
      </c>
      <c r="N32" s="236">
        <f>M32*2</f>
        <v>857.6</v>
      </c>
      <c r="O32" s="237" t="s">
        <v>232</v>
      </c>
      <c r="P32" s="218" t="s">
        <v>234</v>
      </c>
      <c r="Q32" s="93"/>
    </row>
    <row r="33" spans="1:3573" s="94" customFormat="1" ht="87.95" customHeight="1" x14ac:dyDescent="0.25">
      <c r="A33" s="230">
        <v>6</v>
      </c>
      <c r="B33" s="231" t="s">
        <v>235</v>
      </c>
      <c r="C33" s="218" t="s">
        <v>230</v>
      </c>
      <c r="D33" s="218" t="s">
        <v>149</v>
      </c>
      <c r="E33" s="218"/>
      <c r="F33" s="218"/>
      <c r="G33" s="236"/>
      <c r="H33" s="236">
        <v>125</v>
      </c>
      <c r="I33" s="236">
        <v>125</v>
      </c>
      <c r="J33" s="410"/>
      <c r="K33" s="233"/>
      <c r="L33" s="236">
        <v>941.6</v>
      </c>
      <c r="M33" s="236">
        <v>425.7</v>
      </c>
      <c r="N33" s="236">
        <v>500</v>
      </c>
      <c r="O33" s="233"/>
      <c r="P33" s="218" t="s">
        <v>236</v>
      </c>
    </row>
    <row r="34" spans="1:3573" s="96" customFormat="1" x14ac:dyDescent="0.25">
      <c r="A34" s="79"/>
      <c r="B34" s="78"/>
      <c r="C34" s="78"/>
      <c r="D34" s="78"/>
      <c r="E34" s="80"/>
      <c r="F34" s="80"/>
      <c r="G34" s="81"/>
      <c r="H34" s="81"/>
      <c r="I34" s="81"/>
      <c r="J34" s="81"/>
      <c r="K34" s="82"/>
      <c r="L34" s="81"/>
      <c r="M34" s="81"/>
      <c r="N34" s="81"/>
      <c r="O34" s="81"/>
      <c r="P34" s="78"/>
      <c r="Q34" s="95"/>
      <c r="R34" s="95"/>
      <c r="S34" s="95"/>
      <c r="T34" s="95"/>
      <c r="U34" s="95"/>
      <c r="V34" s="95"/>
      <c r="W34" s="95"/>
      <c r="X34" s="95"/>
      <c r="Y34" s="95"/>
      <c r="Z34" s="95"/>
      <c r="AA34" s="95"/>
      <c r="AB34" s="95"/>
      <c r="AC34" s="95"/>
      <c r="AD34" s="95"/>
      <c r="AE34" s="95"/>
      <c r="AF34" s="95"/>
      <c r="AG34" s="95"/>
      <c r="AH34" s="95"/>
      <c r="AI34" s="95"/>
      <c r="AJ34" s="95"/>
      <c r="AK34" s="95"/>
      <c r="AL34" s="95"/>
      <c r="AM34" s="95"/>
      <c r="AN34" s="95"/>
      <c r="AO34" s="95"/>
      <c r="AP34" s="95"/>
      <c r="AQ34" s="95"/>
      <c r="AR34" s="95"/>
      <c r="AS34" s="95"/>
      <c r="AT34" s="95"/>
      <c r="AU34" s="95"/>
      <c r="AV34" s="95"/>
      <c r="AW34" s="95"/>
      <c r="AX34" s="95"/>
      <c r="AY34" s="95"/>
      <c r="AZ34" s="95"/>
      <c r="BA34" s="95"/>
      <c r="BB34" s="95"/>
      <c r="BC34" s="95"/>
      <c r="BD34" s="95"/>
      <c r="BE34" s="95"/>
      <c r="BF34" s="95"/>
      <c r="BG34" s="95"/>
      <c r="BH34" s="95"/>
      <c r="BI34" s="95"/>
      <c r="BJ34" s="95"/>
      <c r="BK34" s="95"/>
      <c r="BL34" s="95"/>
      <c r="BM34" s="95"/>
      <c r="BN34" s="95"/>
      <c r="BO34" s="95"/>
      <c r="BP34" s="95"/>
      <c r="BQ34" s="95"/>
      <c r="BR34" s="95"/>
      <c r="BS34" s="95"/>
      <c r="BT34" s="95"/>
      <c r="BU34" s="95"/>
      <c r="BV34" s="95"/>
      <c r="BW34" s="95"/>
      <c r="BX34" s="95"/>
      <c r="BY34" s="95"/>
      <c r="BZ34" s="95"/>
      <c r="CA34" s="95"/>
      <c r="CB34" s="95"/>
      <c r="CC34" s="95"/>
      <c r="CD34" s="95"/>
      <c r="CE34" s="95"/>
      <c r="CF34" s="95"/>
      <c r="CG34" s="95"/>
      <c r="CH34" s="95"/>
      <c r="CI34" s="95"/>
      <c r="CJ34" s="95"/>
      <c r="CK34" s="95"/>
      <c r="CL34" s="95"/>
      <c r="CM34" s="95"/>
      <c r="CN34" s="95"/>
      <c r="CO34" s="95"/>
      <c r="CP34" s="95"/>
      <c r="CQ34" s="95"/>
      <c r="CR34" s="95"/>
      <c r="CS34" s="95"/>
      <c r="CT34" s="95"/>
      <c r="CU34" s="95"/>
      <c r="CV34" s="95"/>
      <c r="CW34" s="95"/>
      <c r="CX34" s="95"/>
      <c r="CY34" s="95"/>
      <c r="CZ34" s="95"/>
      <c r="DA34" s="95"/>
      <c r="DB34" s="95"/>
      <c r="DC34" s="95"/>
      <c r="DD34" s="95"/>
      <c r="DE34" s="95"/>
      <c r="DF34" s="95"/>
      <c r="DG34" s="95"/>
      <c r="DH34" s="95"/>
      <c r="DI34" s="95"/>
      <c r="DJ34" s="95"/>
      <c r="DK34" s="95"/>
      <c r="DL34" s="95"/>
      <c r="DM34" s="95"/>
      <c r="DN34" s="95"/>
      <c r="DO34" s="95"/>
      <c r="DP34" s="95"/>
      <c r="DQ34" s="95"/>
      <c r="DR34" s="95"/>
      <c r="DS34" s="95"/>
      <c r="DT34" s="95"/>
      <c r="DU34" s="95"/>
      <c r="DV34" s="95"/>
      <c r="DW34" s="95"/>
      <c r="DX34" s="95"/>
      <c r="DY34" s="95"/>
      <c r="DZ34" s="95"/>
      <c r="EA34" s="95"/>
      <c r="EB34" s="95"/>
      <c r="EC34" s="95"/>
      <c r="ED34" s="95"/>
      <c r="EE34" s="95"/>
      <c r="EF34" s="95"/>
      <c r="EG34" s="95"/>
      <c r="EH34" s="95"/>
      <c r="EI34" s="95"/>
      <c r="EJ34" s="95"/>
      <c r="EK34" s="95"/>
      <c r="EL34" s="95"/>
      <c r="EM34" s="95"/>
      <c r="EN34" s="95"/>
      <c r="EO34" s="95"/>
      <c r="EP34" s="95"/>
      <c r="EQ34" s="95"/>
      <c r="ER34" s="95"/>
      <c r="ES34" s="95"/>
      <c r="ET34" s="95"/>
      <c r="EU34" s="95"/>
      <c r="EV34" s="95"/>
      <c r="EW34" s="95"/>
      <c r="EX34" s="95"/>
      <c r="EY34" s="95"/>
      <c r="EZ34" s="95"/>
      <c r="FA34" s="95"/>
      <c r="FB34" s="95"/>
      <c r="FC34" s="95"/>
      <c r="FD34" s="95"/>
      <c r="FE34" s="95"/>
      <c r="FF34" s="95"/>
      <c r="FG34" s="95"/>
      <c r="FH34" s="95"/>
      <c r="FI34" s="95"/>
      <c r="FJ34" s="95"/>
      <c r="FK34" s="95"/>
      <c r="FL34" s="95"/>
      <c r="FM34" s="95"/>
      <c r="FN34" s="95"/>
      <c r="FO34" s="95"/>
      <c r="FP34" s="95"/>
      <c r="FQ34" s="95"/>
      <c r="FR34" s="95"/>
      <c r="FS34" s="95"/>
      <c r="FT34" s="95"/>
      <c r="FU34" s="95"/>
      <c r="FV34" s="95"/>
      <c r="FW34" s="95"/>
      <c r="FX34" s="95"/>
      <c r="FY34" s="95"/>
      <c r="FZ34" s="95"/>
      <c r="GA34" s="95"/>
      <c r="GB34" s="95"/>
      <c r="GC34" s="95"/>
      <c r="GD34" s="95"/>
      <c r="GE34" s="95"/>
      <c r="GF34" s="95"/>
      <c r="GG34" s="95"/>
      <c r="GH34" s="95"/>
      <c r="GI34" s="95"/>
      <c r="GJ34" s="95"/>
      <c r="GK34" s="95"/>
      <c r="GL34" s="95"/>
      <c r="GM34" s="95"/>
      <c r="GN34" s="95"/>
      <c r="GO34" s="95"/>
      <c r="GP34" s="95"/>
      <c r="GQ34" s="95"/>
      <c r="GR34" s="95"/>
      <c r="GS34" s="95"/>
      <c r="GT34" s="95"/>
      <c r="GU34" s="95"/>
      <c r="GV34" s="95"/>
      <c r="GW34" s="95"/>
      <c r="GX34" s="95"/>
      <c r="GY34" s="95"/>
      <c r="GZ34" s="95"/>
      <c r="HA34" s="95"/>
      <c r="HB34" s="95"/>
      <c r="HC34" s="95"/>
      <c r="HD34" s="95"/>
      <c r="HE34" s="95"/>
      <c r="HF34" s="95"/>
      <c r="HG34" s="95"/>
      <c r="HH34" s="95"/>
      <c r="HI34" s="95"/>
      <c r="HJ34" s="95"/>
      <c r="HK34" s="95"/>
      <c r="HL34" s="95"/>
      <c r="HM34" s="95"/>
      <c r="HN34" s="95"/>
      <c r="HO34" s="95"/>
      <c r="HP34" s="95"/>
      <c r="HQ34" s="95"/>
      <c r="HR34" s="95"/>
      <c r="HS34" s="95"/>
      <c r="HT34" s="95"/>
      <c r="HU34" s="95"/>
      <c r="HV34" s="95"/>
      <c r="HW34" s="95"/>
      <c r="HX34" s="95"/>
      <c r="HY34" s="95"/>
      <c r="HZ34" s="95"/>
      <c r="IA34" s="95"/>
      <c r="IB34" s="95"/>
      <c r="IC34" s="95"/>
      <c r="ID34" s="95"/>
      <c r="IE34" s="95"/>
      <c r="IF34" s="95"/>
      <c r="IG34" s="95"/>
      <c r="IH34" s="95"/>
      <c r="II34" s="95"/>
      <c r="IJ34" s="95"/>
      <c r="IK34" s="95"/>
      <c r="IL34" s="95"/>
      <c r="IM34" s="95"/>
      <c r="IN34" s="95"/>
      <c r="IO34" s="95"/>
      <c r="IP34" s="95"/>
      <c r="IQ34" s="95"/>
      <c r="IR34" s="95"/>
      <c r="IS34" s="95"/>
      <c r="IT34" s="95"/>
      <c r="IU34" s="95"/>
      <c r="IV34" s="95"/>
      <c r="IW34" s="95"/>
      <c r="IX34" s="95"/>
      <c r="IY34" s="95"/>
      <c r="IZ34" s="95"/>
      <c r="JA34" s="95"/>
      <c r="JB34" s="95"/>
      <c r="JC34" s="95"/>
      <c r="JD34" s="95"/>
      <c r="JE34" s="95"/>
      <c r="JF34" s="95"/>
      <c r="JG34" s="95"/>
      <c r="JH34" s="95"/>
      <c r="JI34" s="95"/>
      <c r="JJ34" s="95"/>
      <c r="JK34" s="95"/>
      <c r="JL34" s="95"/>
      <c r="JM34" s="95"/>
      <c r="JN34" s="95"/>
      <c r="JO34" s="95"/>
      <c r="JP34" s="95"/>
      <c r="JQ34" s="95"/>
      <c r="JR34" s="95"/>
      <c r="JS34" s="95"/>
      <c r="JT34" s="95"/>
      <c r="JU34" s="95"/>
      <c r="JV34" s="95"/>
      <c r="JW34" s="95"/>
      <c r="JX34" s="95"/>
      <c r="JY34" s="95"/>
      <c r="JZ34" s="95"/>
      <c r="KA34" s="95"/>
      <c r="KB34" s="95"/>
      <c r="KC34" s="95"/>
      <c r="KD34" s="95"/>
      <c r="KE34" s="95"/>
      <c r="KF34" s="95"/>
      <c r="KG34" s="95"/>
      <c r="KH34" s="95"/>
      <c r="KI34" s="95"/>
      <c r="KJ34" s="95"/>
      <c r="KK34" s="95"/>
      <c r="KL34" s="95"/>
      <c r="KM34" s="95"/>
      <c r="KN34" s="95"/>
      <c r="KO34" s="95"/>
      <c r="KP34" s="95"/>
      <c r="KQ34" s="95"/>
      <c r="KR34" s="95"/>
      <c r="KS34" s="95"/>
      <c r="KT34" s="95"/>
      <c r="KU34" s="95"/>
      <c r="KV34" s="95"/>
      <c r="KW34" s="95"/>
      <c r="KX34" s="95"/>
      <c r="KY34" s="95"/>
      <c r="KZ34" s="95"/>
      <c r="LA34" s="95"/>
      <c r="LB34" s="95"/>
      <c r="LC34" s="95"/>
      <c r="LD34" s="95"/>
      <c r="LE34" s="95"/>
      <c r="LF34" s="95"/>
      <c r="LG34" s="95"/>
      <c r="LH34" s="95"/>
      <c r="LI34" s="95"/>
      <c r="LJ34" s="95"/>
      <c r="LK34" s="95"/>
      <c r="LL34" s="95"/>
      <c r="LM34" s="95"/>
      <c r="LN34" s="95"/>
      <c r="LO34" s="95"/>
      <c r="LP34" s="95"/>
      <c r="LQ34" s="95"/>
      <c r="LR34" s="95"/>
      <c r="LS34" s="95"/>
      <c r="LT34" s="95"/>
      <c r="LU34" s="95"/>
      <c r="LV34" s="95"/>
      <c r="LW34" s="95"/>
      <c r="LX34" s="95"/>
      <c r="LY34" s="95"/>
      <c r="LZ34" s="95"/>
      <c r="MA34" s="95"/>
      <c r="MB34" s="95"/>
      <c r="MC34" s="95"/>
      <c r="MD34" s="95"/>
      <c r="ME34" s="95"/>
      <c r="MF34" s="95"/>
      <c r="MG34" s="95"/>
      <c r="MH34" s="95"/>
      <c r="MI34" s="95"/>
      <c r="MJ34" s="95"/>
      <c r="MK34" s="95"/>
      <c r="ML34" s="95"/>
      <c r="MM34" s="95"/>
      <c r="MN34" s="95"/>
      <c r="MO34" s="95"/>
      <c r="MP34" s="95"/>
      <c r="MQ34" s="95"/>
      <c r="MR34" s="95"/>
      <c r="MS34" s="95"/>
      <c r="MT34" s="95"/>
      <c r="MU34" s="95"/>
      <c r="MV34" s="95"/>
      <c r="MW34" s="95"/>
      <c r="MX34" s="95"/>
      <c r="MY34" s="95"/>
      <c r="MZ34" s="95"/>
      <c r="NA34" s="95"/>
      <c r="NB34" s="95"/>
      <c r="NC34" s="95"/>
      <c r="ND34" s="95"/>
      <c r="NE34" s="95"/>
      <c r="NF34" s="95"/>
      <c r="NG34" s="95"/>
      <c r="NH34" s="95"/>
      <c r="NI34" s="95"/>
      <c r="NJ34" s="95"/>
      <c r="NK34" s="95"/>
      <c r="NL34" s="95"/>
      <c r="NM34" s="95"/>
      <c r="NN34" s="95"/>
      <c r="NO34" s="95"/>
      <c r="NP34" s="95"/>
      <c r="NQ34" s="95"/>
      <c r="NR34" s="95"/>
      <c r="NS34" s="95"/>
      <c r="NT34" s="95"/>
      <c r="NU34" s="95"/>
      <c r="NV34" s="95"/>
      <c r="NW34" s="95"/>
      <c r="NX34" s="95"/>
      <c r="NY34" s="95"/>
      <c r="NZ34" s="95"/>
      <c r="OA34" s="95"/>
      <c r="OB34" s="95"/>
      <c r="OC34" s="95"/>
      <c r="OD34" s="95"/>
      <c r="OE34" s="95"/>
      <c r="OF34" s="95"/>
      <c r="OG34" s="95"/>
      <c r="OH34" s="95"/>
      <c r="OI34" s="95"/>
      <c r="OJ34" s="95"/>
      <c r="OK34" s="95"/>
      <c r="OL34" s="95"/>
      <c r="OM34" s="95"/>
      <c r="ON34" s="95"/>
      <c r="OO34" s="95"/>
      <c r="OP34" s="95"/>
      <c r="OQ34" s="95"/>
      <c r="OR34" s="95"/>
      <c r="OS34" s="95"/>
      <c r="OT34" s="95"/>
      <c r="OU34" s="95"/>
      <c r="OV34" s="95"/>
      <c r="OW34" s="95"/>
      <c r="OX34" s="95"/>
      <c r="OY34" s="95"/>
      <c r="OZ34" s="95"/>
      <c r="PA34" s="95"/>
      <c r="PB34" s="95"/>
      <c r="PC34" s="95"/>
      <c r="PD34" s="95"/>
      <c r="PE34" s="95"/>
      <c r="PF34" s="95"/>
      <c r="PG34" s="95"/>
      <c r="PH34" s="95"/>
      <c r="PI34" s="95"/>
      <c r="PJ34" s="95"/>
      <c r="PK34" s="95"/>
      <c r="PL34" s="95"/>
      <c r="PM34" s="95"/>
      <c r="PN34" s="95"/>
      <c r="PO34" s="95"/>
      <c r="PP34" s="95"/>
      <c r="PQ34" s="95"/>
      <c r="PR34" s="95"/>
      <c r="PS34" s="95"/>
      <c r="PT34" s="95"/>
      <c r="PU34" s="95"/>
      <c r="PV34" s="95"/>
      <c r="PW34" s="95"/>
      <c r="PX34" s="95"/>
      <c r="PY34" s="95"/>
      <c r="PZ34" s="95"/>
      <c r="QA34" s="95"/>
      <c r="QB34" s="95"/>
      <c r="QC34" s="95"/>
      <c r="QD34" s="95"/>
      <c r="QE34" s="95"/>
      <c r="QF34" s="95"/>
      <c r="QG34" s="95"/>
      <c r="QH34" s="95"/>
      <c r="QI34" s="95"/>
      <c r="QJ34" s="95"/>
      <c r="QK34" s="95"/>
      <c r="QL34" s="95"/>
      <c r="QM34" s="95"/>
      <c r="QN34" s="95"/>
      <c r="QO34" s="95"/>
      <c r="QP34" s="95"/>
      <c r="QQ34" s="95"/>
      <c r="QR34" s="95"/>
      <c r="QS34" s="95"/>
      <c r="QT34" s="95"/>
      <c r="QU34" s="95"/>
      <c r="QV34" s="95"/>
      <c r="QW34" s="95"/>
      <c r="QX34" s="95"/>
      <c r="QY34" s="95"/>
      <c r="QZ34" s="95"/>
      <c r="RA34" s="95"/>
      <c r="RB34" s="95"/>
      <c r="RC34" s="95"/>
      <c r="RD34" s="95"/>
      <c r="RE34" s="95"/>
      <c r="RF34" s="95"/>
      <c r="RG34" s="95"/>
      <c r="RH34" s="95"/>
      <c r="RI34" s="95"/>
      <c r="RJ34" s="95"/>
      <c r="RK34" s="95"/>
      <c r="RL34" s="95"/>
      <c r="RM34" s="95"/>
      <c r="RN34" s="95"/>
      <c r="RO34" s="95"/>
      <c r="RP34" s="95"/>
      <c r="RQ34" s="95"/>
      <c r="RR34" s="95"/>
      <c r="RS34" s="95"/>
      <c r="RT34" s="95"/>
      <c r="RU34" s="95"/>
      <c r="RV34" s="95"/>
      <c r="RW34" s="95"/>
      <c r="RX34" s="95"/>
      <c r="RY34" s="95"/>
      <c r="RZ34" s="95"/>
      <c r="SA34" s="95"/>
      <c r="SB34" s="95"/>
      <c r="SC34" s="95"/>
      <c r="SD34" s="95"/>
      <c r="SE34" s="95"/>
      <c r="SF34" s="95"/>
      <c r="SG34" s="95"/>
      <c r="SH34" s="95"/>
      <c r="SI34" s="95"/>
      <c r="SJ34" s="95"/>
      <c r="SK34" s="95"/>
      <c r="SL34" s="95"/>
      <c r="SM34" s="95"/>
      <c r="SN34" s="95"/>
      <c r="SO34" s="95"/>
      <c r="SP34" s="95"/>
      <c r="SQ34" s="95"/>
      <c r="SR34" s="95"/>
      <c r="SS34" s="95"/>
      <c r="ST34" s="95"/>
      <c r="SU34" s="95"/>
      <c r="SV34" s="95"/>
      <c r="SW34" s="95"/>
      <c r="SX34" s="95"/>
      <c r="SY34" s="95"/>
      <c r="SZ34" s="95"/>
      <c r="TA34" s="95"/>
      <c r="TB34" s="95"/>
      <c r="TC34" s="95"/>
      <c r="TD34" s="95"/>
      <c r="TE34" s="95"/>
      <c r="TF34" s="95"/>
      <c r="TG34" s="95"/>
      <c r="TH34" s="95"/>
      <c r="TI34" s="95"/>
      <c r="TJ34" s="95"/>
      <c r="TK34" s="95"/>
      <c r="TL34" s="95"/>
      <c r="TM34" s="95"/>
      <c r="TN34" s="95"/>
      <c r="TO34" s="95"/>
      <c r="TP34" s="95"/>
      <c r="TQ34" s="95"/>
      <c r="TR34" s="95"/>
      <c r="TS34" s="95"/>
      <c r="TT34" s="95"/>
      <c r="TU34" s="95"/>
      <c r="TV34" s="95"/>
      <c r="TW34" s="95"/>
      <c r="TX34" s="95"/>
      <c r="TY34" s="95"/>
      <c r="TZ34" s="95"/>
      <c r="UA34" s="95"/>
      <c r="UB34" s="95"/>
      <c r="UC34" s="95"/>
      <c r="UD34" s="95"/>
      <c r="UE34" s="95"/>
      <c r="UF34" s="95"/>
      <c r="UG34" s="95"/>
      <c r="UH34" s="95"/>
      <c r="UI34" s="95"/>
      <c r="UJ34" s="95"/>
      <c r="UK34" s="95"/>
      <c r="UL34" s="95"/>
      <c r="UM34" s="95"/>
      <c r="UN34" s="95"/>
      <c r="UO34" s="95"/>
      <c r="UP34" s="95"/>
      <c r="UQ34" s="95"/>
      <c r="UR34" s="95"/>
      <c r="US34" s="95"/>
      <c r="UT34" s="95"/>
      <c r="UU34" s="95"/>
      <c r="UV34" s="95"/>
      <c r="UW34" s="95"/>
      <c r="UX34" s="95"/>
      <c r="UY34" s="95"/>
      <c r="UZ34" s="95"/>
      <c r="VA34" s="95"/>
      <c r="VB34" s="95"/>
      <c r="VC34" s="95"/>
      <c r="VD34" s="95"/>
      <c r="VE34" s="95"/>
      <c r="VF34" s="95"/>
      <c r="VG34" s="95"/>
      <c r="VH34" s="95"/>
      <c r="VI34" s="95"/>
      <c r="VJ34" s="95"/>
      <c r="VK34" s="95"/>
      <c r="VL34" s="95"/>
      <c r="VM34" s="95"/>
      <c r="VN34" s="95"/>
      <c r="VO34" s="95"/>
      <c r="VP34" s="95"/>
      <c r="VQ34" s="95"/>
      <c r="VR34" s="95"/>
      <c r="VS34" s="95"/>
      <c r="VT34" s="95"/>
      <c r="VU34" s="95"/>
      <c r="VV34" s="95"/>
      <c r="VW34" s="95"/>
      <c r="VX34" s="95"/>
      <c r="VY34" s="95"/>
      <c r="VZ34" s="95"/>
      <c r="WA34" s="95"/>
      <c r="WB34" s="95"/>
      <c r="WC34" s="95"/>
      <c r="WD34" s="95"/>
      <c r="WE34" s="95"/>
      <c r="WF34" s="95"/>
      <c r="WG34" s="95"/>
      <c r="WH34" s="95"/>
      <c r="WI34" s="95"/>
      <c r="WJ34" s="95"/>
      <c r="WK34" s="95"/>
      <c r="WL34" s="95"/>
      <c r="WM34" s="95"/>
      <c r="WN34" s="95"/>
      <c r="WO34" s="95"/>
      <c r="WP34" s="95"/>
      <c r="WQ34" s="95"/>
      <c r="WR34" s="95"/>
      <c r="WS34" s="95"/>
      <c r="WT34" s="95"/>
      <c r="WU34" s="95"/>
      <c r="WV34" s="95"/>
      <c r="WW34" s="95"/>
      <c r="WX34" s="95"/>
      <c r="WY34" s="95"/>
      <c r="WZ34" s="95"/>
      <c r="XA34" s="95"/>
      <c r="XB34" s="95"/>
      <c r="XC34" s="95"/>
      <c r="XD34" s="95"/>
      <c r="XE34" s="95"/>
      <c r="XF34" s="95"/>
      <c r="XG34" s="95"/>
      <c r="XH34" s="95"/>
      <c r="XI34" s="95"/>
      <c r="XJ34" s="95"/>
      <c r="XK34" s="95"/>
      <c r="XL34" s="95"/>
      <c r="XM34" s="95"/>
      <c r="XN34" s="95"/>
      <c r="XO34" s="95"/>
      <c r="XP34" s="95"/>
      <c r="XQ34" s="95"/>
      <c r="XR34" s="95"/>
      <c r="XS34" s="95"/>
      <c r="XT34" s="95"/>
      <c r="XU34" s="95"/>
      <c r="XV34" s="95"/>
      <c r="XW34" s="95"/>
      <c r="XX34" s="95"/>
      <c r="XY34" s="95"/>
      <c r="XZ34" s="95"/>
      <c r="YA34" s="95"/>
      <c r="YB34" s="95"/>
      <c r="YC34" s="95"/>
      <c r="YD34" s="95"/>
      <c r="YE34" s="95"/>
      <c r="YF34" s="95"/>
      <c r="YG34" s="95"/>
      <c r="YH34" s="95"/>
      <c r="YI34" s="95"/>
      <c r="YJ34" s="95"/>
      <c r="YK34" s="95"/>
      <c r="YL34" s="95"/>
      <c r="YM34" s="95"/>
      <c r="YN34" s="95"/>
      <c r="YO34" s="95"/>
      <c r="YP34" s="95"/>
      <c r="YQ34" s="95"/>
      <c r="YR34" s="95"/>
      <c r="YS34" s="95"/>
      <c r="YT34" s="95"/>
      <c r="YU34" s="95"/>
      <c r="YV34" s="95"/>
      <c r="YW34" s="95"/>
      <c r="YX34" s="95"/>
      <c r="YY34" s="95"/>
      <c r="YZ34" s="95"/>
      <c r="ZA34" s="95"/>
      <c r="ZB34" s="95"/>
      <c r="ZC34" s="95"/>
      <c r="ZD34" s="95"/>
      <c r="ZE34" s="95"/>
      <c r="ZF34" s="95"/>
      <c r="ZG34" s="95"/>
      <c r="ZH34" s="95"/>
      <c r="ZI34" s="95"/>
      <c r="ZJ34" s="95"/>
      <c r="ZK34" s="95"/>
      <c r="ZL34" s="95"/>
      <c r="ZM34" s="95"/>
      <c r="ZN34" s="95"/>
      <c r="ZO34" s="95"/>
      <c r="ZP34" s="95"/>
      <c r="ZQ34" s="95"/>
      <c r="ZR34" s="95"/>
      <c r="ZS34" s="95"/>
      <c r="ZT34" s="95"/>
      <c r="ZU34" s="95"/>
      <c r="ZV34" s="95"/>
      <c r="ZW34" s="95"/>
      <c r="ZX34" s="95"/>
      <c r="ZY34" s="95"/>
      <c r="ZZ34" s="95"/>
      <c r="AAA34" s="95"/>
      <c r="AAB34" s="95"/>
      <c r="AAC34" s="95"/>
      <c r="AAD34" s="95"/>
      <c r="AAE34" s="95"/>
      <c r="AAF34" s="95"/>
      <c r="AAG34" s="95"/>
      <c r="AAH34" s="95"/>
      <c r="AAI34" s="95"/>
      <c r="AAJ34" s="95"/>
      <c r="AAK34" s="95"/>
      <c r="AAL34" s="95"/>
      <c r="AAM34" s="95"/>
      <c r="AAN34" s="95"/>
      <c r="AAO34" s="95"/>
      <c r="AAP34" s="95"/>
      <c r="AAQ34" s="95"/>
      <c r="AAR34" s="95"/>
      <c r="AAS34" s="95"/>
      <c r="AAT34" s="95"/>
      <c r="AAU34" s="95"/>
      <c r="AAV34" s="95"/>
      <c r="AAW34" s="95"/>
      <c r="AAX34" s="95"/>
      <c r="AAY34" s="95"/>
      <c r="AAZ34" s="95"/>
      <c r="ABA34" s="95"/>
      <c r="ABB34" s="95"/>
      <c r="ABC34" s="95"/>
      <c r="ABD34" s="95"/>
      <c r="ABE34" s="95"/>
      <c r="ABF34" s="95"/>
      <c r="ABG34" s="95"/>
      <c r="ABH34" s="95"/>
      <c r="ABI34" s="95"/>
      <c r="ABJ34" s="95"/>
      <c r="ABK34" s="95"/>
      <c r="ABL34" s="95"/>
      <c r="ABM34" s="95"/>
      <c r="ABN34" s="95"/>
      <c r="ABO34" s="95"/>
      <c r="ABP34" s="95"/>
      <c r="ABQ34" s="95"/>
      <c r="ABR34" s="95"/>
      <c r="ABS34" s="95"/>
      <c r="ABT34" s="95"/>
      <c r="ABU34" s="95"/>
      <c r="ABV34" s="95"/>
      <c r="ABW34" s="95"/>
      <c r="ABX34" s="95"/>
      <c r="ABY34" s="95"/>
      <c r="ABZ34" s="95"/>
      <c r="ACA34" s="95"/>
      <c r="ACB34" s="95"/>
      <c r="ACC34" s="95"/>
      <c r="ACD34" s="95"/>
      <c r="ACE34" s="95"/>
      <c r="ACF34" s="95"/>
      <c r="ACG34" s="95"/>
      <c r="ACH34" s="95"/>
      <c r="ACI34" s="95"/>
      <c r="ACJ34" s="95"/>
      <c r="ACK34" s="95"/>
      <c r="ACL34" s="95"/>
      <c r="ACM34" s="95"/>
      <c r="ACN34" s="95"/>
      <c r="ACO34" s="95"/>
      <c r="ACP34" s="95"/>
      <c r="ACQ34" s="95"/>
      <c r="ACR34" s="95"/>
      <c r="ACS34" s="95"/>
      <c r="ACT34" s="95"/>
      <c r="ACU34" s="95"/>
      <c r="ACV34" s="95"/>
      <c r="ACW34" s="95"/>
      <c r="ACX34" s="95"/>
      <c r="ACY34" s="95"/>
      <c r="ACZ34" s="95"/>
      <c r="ADA34" s="95"/>
      <c r="ADB34" s="95"/>
      <c r="ADC34" s="95"/>
      <c r="ADD34" s="95"/>
      <c r="ADE34" s="95"/>
      <c r="ADF34" s="95"/>
      <c r="ADG34" s="95"/>
      <c r="ADH34" s="95"/>
      <c r="ADI34" s="95"/>
      <c r="ADJ34" s="95"/>
      <c r="ADK34" s="95"/>
      <c r="ADL34" s="95"/>
      <c r="ADM34" s="95"/>
      <c r="ADN34" s="95"/>
      <c r="ADO34" s="95"/>
      <c r="ADP34" s="95"/>
      <c r="ADQ34" s="95"/>
      <c r="ADR34" s="95"/>
      <c r="ADS34" s="95"/>
      <c r="ADT34" s="95"/>
      <c r="ADU34" s="95"/>
      <c r="ADV34" s="95"/>
      <c r="ADW34" s="95"/>
      <c r="ADX34" s="95"/>
      <c r="ADY34" s="95"/>
      <c r="ADZ34" s="95"/>
      <c r="AEA34" s="95"/>
      <c r="AEB34" s="95"/>
      <c r="AEC34" s="95"/>
      <c r="AED34" s="95"/>
      <c r="AEE34" s="95"/>
      <c r="AEF34" s="95"/>
      <c r="AEG34" s="95"/>
      <c r="AEH34" s="95"/>
      <c r="AEI34" s="95"/>
      <c r="AEJ34" s="95"/>
      <c r="AEK34" s="95"/>
      <c r="AEL34" s="95"/>
      <c r="AEM34" s="95"/>
      <c r="AEN34" s="95"/>
      <c r="AEO34" s="95"/>
      <c r="AEP34" s="95"/>
      <c r="AEQ34" s="95"/>
      <c r="AER34" s="95"/>
      <c r="AES34" s="95"/>
      <c r="AET34" s="95"/>
      <c r="AEU34" s="95"/>
      <c r="AEV34" s="95"/>
      <c r="AEW34" s="95"/>
      <c r="AEX34" s="95"/>
      <c r="AEY34" s="95"/>
      <c r="AEZ34" s="95"/>
      <c r="AFA34" s="95"/>
      <c r="AFB34" s="95"/>
      <c r="AFC34" s="95"/>
      <c r="AFD34" s="95"/>
      <c r="AFE34" s="95"/>
      <c r="AFF34" s="95"/>
      <c r="AFG34" s="95"/>
      <c r="AFH34" s="95"/>
      <c r="AFI34" s="95"/>
      <c r="AFJ34" s="95"/>
      <c r="AFK34" s="95"/>
      <c r="AFL34" s="95"/>
      <c r="AFM34" s="95"/>
      <c r="AFN34" s="95"/>
      <c r="AFO34" s="95"/>
      <c r="AFP34" s="95"/>
      <c r="AFQ34" s="95"/>
      <c r="AFR34" s="95"/>
      <c r="AFS34" s="95"/>
      <c r="AFT34" s="95"/>
      <c r="AFU34" s="95"/>
      <c r="AFV34" s="95"/>
      <c r="AFW34" s="95"/>
      <c r="AFX34" s="95"/>
      <c r="AFY34" s="95"/>
      <c r="AFZ34" s="95"/>
      <c r="AGA34" s="95"/>
      <c r="AGB34" s="95"/>
      <c r="AGC34" s="95"/>
      <c r="AGD34" s="95"/>
      <c r="AGE34" s="95"/>
      <c r="AGF34" s="95"/>
      <c r="AGG34" s="95"/>
      <c r="AGH34" s="95"/>
      <c r="AGI34" s="95"/>
      <c r="AGJ34" s="95"/>
      <c r="AGK34" s="95"/>
      <c r="AGL34" s="95"/>
      <c r="AGM34" s="95"/>
      <c r="AGN34" s="95"/>
      <c r="AGO34" s="95"/>
      <c r="AGP34" s="95"/>
      <c r="AGQ34" s="95"/>
      <c r="AGR34" s="95"/>
      <c r="AGS34" s="95"/>
      <c r="AGT34" s="95"/>
      <c r="AGU34" s="95"/>
      <c r="AGV34" s="95"/>
      <c r="AGW34" s="95"/>
      <c r="AGX34" s="95"/>
      <c r="AGY34" s="95"/>
      <c r="AGZ34" s="95"/>
      <c r="AHA34" s="95"/>
      <c r="AHB34" s="95"/>
      <c r="AHC34" s="95"/>
      <c r="AHD34" s="95"/>
      <c r="AHE34" s="95"/>
      <c r="AHF34" s="95"/>
      <c r="AHG34" s="95"/>
      <c r="AHH34" s="95"/>
      <c r="AHI34" s="95"/>
      <c r="AHJ34" s="95"/>
      <c r="AHK34" s="95"/>
      <c r="AHL34" s="95"/>
      <c r="AHM34" s="95"/>
      <c r="AHN34" s="95"/>
      <c r="AHO34" s="95"/>
      <c r="AHP34" s="95"/>
      <c r="AHQ34" s="95"/>
      <c r="AHR34" s="95"/>
      <c r="AHS34" s="95"/>
      <c r="AHT34" s="95"/>
      <c r="AHU34" s="95"/>
      <c r="AHV34" s="95"/>
      <c r="AHW34" s="95"/>
      <c r="AHX34" s="95"/>
      <c r="AHY34" s="95"/>
      <c r="AHZ34" s="95"/>
      <c r="AIA34" s="95"/>
      <c r="AIB34" s="95"/>
      <c r="AIC34" s="95"/>
      <c r="AID34" s="95"/>
      <c r="AIE34" s="95"/>
      <c r="AIF34" s="95"/>
      <c r="AIG34" s="95"/>
      <c r="AIH34" s="95"/>
      <c r="AII34" s="95"/>
      <c r="AIJ34" s="95"/>
      <c r="AIK34" s="95"/>
      <c r="AIL34" s="95"/>
      <c r="AIM34" s="95"/>
      <c r="AIN34" s="95"/>
      <c r="AIO34" s="95"/>
      <c r="AIP34" s="95"/>
      <c r="AIQ34" s="95"/>
      <c r="AIR34" s="95"/>
      <c r="AIS34" s="95"/>
      <c r="AIT34" s="95"/>
      <c r="AIU34" s="95"/>
      <c r="AIV34" s="95"/>
      <c r="AIW34" s="95"/>
      <c r="AIX34" s="95"/>
      <c r="AIY34" s="95"/>
      <c r="AIZ34" s="95"/>
      <c r="AJA34" s="95"/>
      <c r="AJB34" s="95"/>
      <c r="AJC34" s="95"/>
      <c r="AJD34" s="95"/>
      <c r="AJE34" s="95"/>
      <c r="AJF34" s="95"/>
      <c r="AJG34" s="95"/>
      <c r="AJH34" s="95"/>
      <c r="AJI34" s="95"/>
      <c r="AJJ34" s="95"/>
      <c r="AJK34" s="95"/>
      <c r="AJL34" s="95"/>
      <c r="AJM34" s="95"/>
      <c r="AJN34" s="95"/>
      <c r="AJO34" s="95"/>
      <c r="AJP34" s="95"/>
      <c r="AJQ34" s="95"/>
      <c r="AJR34" s="95"/>
      <c r="AJS34" s="95"/>
      <c r="AJT34" s="95"/>
      <c r="AJU34" s="95"/>
      <c r="AJV34" s="95"/>
      <c r="AJW34" s="95"/>
      <c r="AJX34" s="95"/>
      <c r="AJY34" s="95"/>
      <c r="AJZ34" s="95"/>
      <c r="AKA34" s="95"/>
      <c r="AKB34" s="95"/>
      <c r="AKC34" s="95"/>
      <c r="AKD34" s="95"/>
      <c r="AKE34" s="95"/>
      <c r="AKF34" s="95"/>
      <c r="AKG34" s="95"/>
      <c r="AKH34" s="95"/>
      <c r="AKI34" s="95"/>
      <c r="AKJ34" s="95"/>
      <c r="AKK34" s="95"/>
      <c r="AKL34" s="95"/>
      <c r="AKM34" s="95"/>
      <c r="AKN34" s="95"/>
      <c r="AKO34" s="95"/>
      <c r="AKP34" s="95"/>
      <c r="AKQ34" s="95"/>
      <c r="AKR34" s="95"/>
      <c r="AKS34" s="95"/>
      <c r="AKT34" s="95"/>
      <c r="AKU34" s="95"/>
      <c r="AKV34" s="95"/>
      <c r="AKW34" s="95"/>
      <c r="AKX34" s="95"/>
      <c r="AKY34" s="95"/>
      <c r="AKZ34" s="95"/>
      <c r="ALA34" s="95"/>
      <c r="ALB34" s="95"/>
      <c r="ALC34" s="95"/>
      <c r="ALD34" s="95"/>
      <c r="ALE34" s="95"/>
      <c r="ALF34" s="95"/>
      <c r="ALG34" s="95"/>
      <c r="ALH34" s="95"/>
      <c r="ALI34" s="95"/>
      <c r="ALJ34" s="95"/>
      <c r="ALK34" s="95"/>
      <c r="ALL34" s="95"/>
      <c r="ALM34" s="95"/>
      <c r="ALN34" s="95"/>
      <c r="ALO34" s="95"/>
      <c r="ALP34" s="95"/>
      <c r="ALQ34" s="95"/>
      <c r="ALR34" s="95"/>
      <c r="ALS34" s="95"/>
      <c r="ALT34" s="95"/>
      <c r="ALU34" s="95"/>
      <c r="ALV34" s="95"/>
      <c r="ALW34" s="95"/>
      <c r="ALX34" s="95"/>
      <c r="ALY34" s="95"/>
      <c r="ALZ34" s="95"/>
      <c r="AMA34" s="95"/>
      <c r="AMB34" s="95"/>
      <c r="AMC34" s="95"/>
      <c r="AMD34" s="95"/>
      <c r="AME34" s="95"/>
      <c r="AMF34" s="95"/>
      <c r="AMG34" s="95"/>
      <c r="AMH34" s="95"/>
      <c r="AMI34" s="95"/>
      <c r="AMJ34" s="95"/>
      <c r="AMK34" s="95"/>
      <c r="AML34" s="95"/>
      <c r="AMM34" s="95"/>
      <c r="AMN34" s="95"/>
      <c r="AMO34" s="95"/>
      <c r="AMP34" s="95"/>
      <c r="AMQ34" s="95"/>
      <c r="AMR34" s="95"/>
      <c r="AMS34" s="95"/>
      <c r="AMT34" s="95"/>
      <c r="AMU34" s="95"/>
      <c r="AMV34" s="95"/>
      <c r="AMW34" s="95"/>
      <c r="AMX34" s="95"/>
      <c r="AMY34" s="95"/>
      <c r="AMZ34" s="95"/>
      <c r="ANA34" s="95"/>
      <c r="ANB34" s="95"/>
      <c r="ANC34" s="95"/>
      <c r="AND34" s="95"/>
      <c r="ANE34" s="95"/>
      <c r="ANF34" s="95"/>
      <c r="ANG34" s="95"/>
      <c r="ANH34" s="95"/>
      <c r="ANI34" s="95"/>
      <c r="ANJ34" s="95"/>
      <c r="ANK34" s="95"/>
      <c r="ANL34" s="95"/>
      <c r="ANM34" s="95"/>
      <c r="ANN34" s="95"/>
      <c r="ANO34" s="95"/>
      <c r="ANP34" s="95"/>
      <c r="ANQ34" s="95"/>
      <c r="ANR34" s="95"/>
      <c r="ANS34" s="95"/>
      <c r="ANT34" s="95"/>
      <c r="ANU34" s="95"/>
      <c r="ANV34" s="95"/>
      <c r="ANW34" s="95"/>
      <c r="ANX34" s="95"/>
      <c r="ANY34" s="95"/>
      <c r="ANZ34" s="95"/>
      <c r="AOA34" s="95"/>
      <c r="AOB34" s="95"/>
      <c r="AOC34" s="95"/>
      <c r="AOD34" s="95"/>
      <c r="AOE34" s="95"/>
      <c r="AOF34" s="95"/>
      <c r="AOG34" s="95"/>
      <c r="AOH34" s="95"/>
      <c r="AOI34" s="95"/>
      <c r="AOJ34" s="95"/>
      <c r="AOK34" s="95"/>
      <c r="AOL34" s="95"/>
      <c r="AOM34" s="95"/>
      <c r="AON34" s="95"/>
      <c r="AOO34" s="95"/>
      <c r="AOP34" s="95"/>
      <c r="AOQ34" s="95"/>
      <c r="AOR34" s="95"/>
      <c r="AOS34" s="95"/>
      <c r="AOT34" s="95"/>
      <c r="AOU34" s="95"/>
      <c r="AOV34" s="95"/>
      <c r="AOW34" s="95"/>
      <c r="AOX34" s="95"/>
      <c r="AOY34" s="95"/>
      <c r="AOZ34" s="95"/>
      <c r="APA34" s="95"/>
      <c r="APB34" s="95"/>
      <c r="APC34" s="95"/>
      <c r="APD34" s="95"/>
      <c r="APE34" s="95"/>
      <c r="APF34" s="95"/>
      <c r="APG34" s="95"/>
      <c r="APH34" s="95"/>
      <c r="API34" s="95"/>
      <c r="APJ34" s="95"/>
      <c r="APK34" s="95"/>
      <c r="APL34" s="95"/>
      <c r="APM34" s="95"/>
      <c r="APN34" s="95"/>
      <c r="APO34" s="95"/>
      <c r="APP34" s="95"/>
      <c r="APQ34" s="95"/>
      <c r="APR34" s="95"/>
      <c r="APS34" s="95"/>
      <c r="APT34" s="95"/>
      <c r="APU34" s="95"/>
      <c r="APV34" s="95"/>
      <c r="APW34" s="95"/>
      <c r="APX34" s="95"/>
      <c r="APY34" s="95"/>
      <c r="APZ34" s="95"/>
      <c r="AQA34" s="95"/>
      <c r="AQB34" s="95"/>
      <c r="AQC34" s="95"/>
      <c r="AQD34" s="95"/>
      <c r="AQE34" s="95"/>
      <c r="AQF34" s="95"/>
      <c r="AQG34" s="95"/>
      <c r="AQH34" s="95"/>
      <c r="AQI34" s="95"/>
      <c r="AQJ34" s="95"/>
      <c r="AQK34" s="95"/>
      <c r="AQL34" s="95"/>
      <c r="AQM34" s="95"/>
      <c r="AQN34" s="95"/>
      <c r="AQO34" s="95"/>
      <c r="AQP34" s="95"/>
      <c r="AQQ34" s="95"/>
      <c r="AQR34" s="95"/>
      <c r="AQS34" s="95"/>
      <c r="AQT34" s="95"/>
      <c r="AQU34" s="95"/>
      <c r="AQV34" s="95"/>
      <c r="AQW34" s="95"/>
      <c r="AQX34" s="95"/>
      <c r="AQY34" s="95"/>
      <c r="AQZ34" s="95"/>
      <c r="ARA34" s="95"/>
      <c r="ARB34" s="95"/>
      <c r="ARC34" s="95"/>
      <c r="ARD34" s="95"/>
      <c r="ARE34" s="95"/>
      <c r="ARF34" s="95"/>
      <c r="ARG34" s="95"/>
      <c r="ARH34" s="95"/>
      <c r="ARI34" s="95"/>
      <c r="ARJ34" s="95"/>
      <c r="ARK34" s="95"/>
      <c r="ARL34" s="95"/>
      <c r="ARM34" s="95"/>
      <c r="ARN34" s="95"/>
      <c r="ARO34" s="95"/>
      <c r="ARP34" s="95"/>
      <c r="ARQ34" s="95"/>
      <c r="ARR34" s="95"/>
      <c r="ARS34" s="95"/>
      <c r="ART34" s="95"/>
      <c r="ARU34" s="95"/>
      <c r="ARV34" s="95"/>
      <c r="ARW34" s="95"/>
      <c r="ARX34" s="95"/>
      <c r="ARY34" s="95"/>
      <c r="ARZ34" s="95"/>
      <c r="ASA34" s="95"/>
      <c r="ASB34" s="95"/>
      <c r="ASC34" s="95"/>
      <c r="ASD34" s="95"/>
      <c r="ASE34" s="95"/>
      <c r="ASF34" s="95"/>
      <c r="ASG34" s="95"/>
      <c r="ASH34" s="95"/>
      <c r="ASI34" s="95"/>
      <c r="ASJ34" s="95"/>
      <c r="ASK34" s="95"/>
      <c r="ASL34" s="95"/>
      <c r="ASM34" s="95"/>
      <c r="ASN34" s="95"/>
      <c r="ASO34" s="95"/>
      <c r="ASP34" s="95"/>
      <c r="ASQ34" s="95"/>
      <c r="ASR34" s="95"/>
      <c r="ASS34" s="95"/>
      <c r="AST34" s="95"/>
      <c r="ASU34" s="95"/>
      <c r="ASV34" s="95"/>
      <c r="ASW34" s="95"/>
      <c r="ASX34" s="95"/>
      <c r="ASY34" s="95"/>
      <c r="ASZ34" s="95"/>
      <c r="ATA34" s="95"/>
      <c r="ATB34" s="95"/>
      <c r="ATC34" s="95"/>
      <c r="ATD34" s="95"/>
      <c r="ATE34" s="95"/>
      <c r="ATF34" s="95"/>
      <c r="ATG34" s="95"/>
      <c r="ATH34" s="95"/>
      <c r="ATI34" s="95"/>
      <c r="ATJ34" s="95"/>
      <c r="ATK34" s="95"/>
      <c r="ATL34" s="95"/>
      <c r="ATM34" s="95"/>
      <c r="ATN34" s="95"/>
      <c r="ATO34" s="95"/>
      <c r="ATP34" s="95"/>
      <c r="ATQ34" s="95"/>
      <c r="ATR34" s="95"/>
      <c r="ATS34" s="95"/>
      <c r="ATT34" s="95"/>
      <c r="ATU34" s="95"/>
      <c r="ATV34" s="95"/>
      <c r="ATW34" s="95"/>
      <c r="ATX34" s="95"/>
      <c r="ATY34" s="95"/>
      <c r="ATZ34" s="95"/>
      <c r="AUA34" s="95"/>
      <c r="AUB34" s="95"/>
      <c r="AUC34" s="95"/>
      <c r="AUD34" s="95"/>
      <c r="AUE34" s="95"/>
      <c r="AUF34" s="95"/>
      <c r="AUG34" s="95"/>
      <c r="AUH34" s="95"/>
      <c r="AUI34" s="95"/>
      <c r="AUJ34" s="95"/>
      <c r="AUK34" s="95"/>
      <c r="AUL34" s="95"/>
      <c r="AUM34" s="95"/>
      <c r="AUN34" s="95"/>
      <c r="AUO34" s="95"/>
      <c r="AUP34" s="95"/>
      <c r="AUQ34" s="95"/>
      <c r="AUR34" s="95"/>
      <c r="AUS34" s="95"/>
      <c r="AUT34" s="95"/>
      <c r="AUU34" s="95"/>
      <c r="AUV34" s="95"/>
      <c r="AUW34" s="95"/>
      <c r="AUX34" s="95"/>
      <c r="AUY34" s="95"/>
      <c r="AUZ34" s="95"/>
      <c r="AVA34" s="95"/>
      <c r="AVB34" s="95"/>
      <c r="AVC34" s="95"/>
      <c r="AVD34" s="95"/>
      <c r="AVE34" s="95"/>
      <c r="AVF34" s="95"/>
      <c r="AVG34" s="95"/>
      <c r="AVH34" s="95"/>
      <c r="AVI34" s="95"/>
      <c r="AVJ34" s="95"/>
      <c r="AVK34" s="95"/>
      <c r="AVL34" s="95"/>
      <c r="AVM34" s="95"/>
      <c r="AVN34" s="95"/>
      <c r="AVO34" s="95"/>
      <c r="AVP34" s="95"/>
      <c r="AVQ34" s="95"/>
      <c r="AVR34" s="95"/>
      <c r="AVS34" s="95"/>
      <c r="AVT34" s="95"/>
      <c r="AVU34" s="95"/>
      <c r="AVV34" s="95"/>
      <c r="AVW34" s="95"/>
      <c r="AVX34" s="95"/>
      <c r="AVY34" s="95"/>
      <c r="AVZ34" s="95"/>
      <c r="AWA34" s="95"/>
      <c r="AWB34" s="95"/>
      <c r="AWC34" s="95"/>
      <c r="AWD34" s="95"/>
      <c r="AWE34" s="95"/>
      <c r="AWF34" s="95"/>
      <c r="AWG34" s="95"/>
      <c r="AWH34" s="95"/>
      <c r="AWI34" s="95"/>
      <c r="AWJ34" s="95"/>
      <c r="AWK34" s="95"/>
      <c r="AWL34" s="95"/>
      <c r="AWM34" s="95"/>
      <c r="AWN34" s="95"/>
      <c r="AWO34" s="95"/>
      <c r="AWP34" s="95"/>
      <c r="AWQ34" s="95"/>
      <c r="AWR34" s="95"/>
      <c r="AWS34" s="95"/>
      <c r="AWT34" s="95"/>
      <c r="AWU34" s="95"/>
      <c r="AWV34" s="95"/>
      <c r="AWW34" s="95"/>
      <c r="AWX34" s="95"/>
      <c r="AWY34" s="95"/>
      <c r="AWZ34" s="95"/>
      <c r="AXA34" s="95"/>
      <c r="AXB34" s="95"/>
      <c r="AXC34" s="95"/>
      <c r="AXD34" s="95"/>
      <c r="AXE34" s="95"/>
      <c r="AXF34" s="95"/>
      <c r="AXG34" s="95"/>
      <c r="AXH34" s="95"/>
      <c r="AXI34" s="95"/>
      <c r="AXJ34" s="95"/>
      <c r="AXK34" s="95"/>
      <c r="AXL34" s="95"/>
      <c r="AXM34" s="95"/>
      <c r="AXN34" s="95"/>
      <c r="AXO34" s="95"/>
      <c r="AXP34" s="95"/>
      <c r="AXQ34" s="95"/>
      <c r="AXR34" s="95"/>
      <c r="AXS34" s="95"/>
      <c r="AXT34" s="95"/>
      <c r="AXU34" s="95"/>
      <c r="AXV34" s="95"/>
      <c r="AXW34" s="95"/>
      <c r="AXX34" s="95"/>
      <c r="AXY34" s="95"/>
      <c r="AXZ34" s="95"/>
      <c r="AYA34" s="95"/>
      <c r="AYB34" s="95"/>
      <c r="AYC34" s="95"/>
      <c r="AYD34" s="95"/>
      <c r="AYE34" s="95"/>
      <c r="AYF34" s="95"/>
      <c r="AYG34" s="95"/>
      <c r="AYH34" s="95"/>
      <c r="AYI34" s="95"/>
      <c r="AYJ34" s="95"/>
      <c r="AYK34" s="95"/>
      <c r="AYL34" s="95"/>
      <c r="AYM34" s="95"/>
      <c r="AYN34" s="95"/>
      <c r="AYO34" s="95"/>
      <c r="AYP34" s="95"/>
      <c r="AYQ34" s="95"/>
      <c r="AYR34" s="95"/>
      <c r="AYS34" s="95"/>
      <c r="AYT34" s="95"/>
      <c r="AYU34" s="95"/>
      <c r="AYV34" s="95"/>
      <c r="AYW34" s="95"/>
      <c r="AYX34" s="95"/>
      <c r="AYY34" s="95"/>
      <c r="AYZ34" s="95"/>
      <c r="AZA34" s="95"/>
      <c r="AZB34" s="95"/>
      <c r="AZC34" s="95"/>
      <c r="AZD34" s="95"/>
      <c r="AZE34" s="95"/>
      <c r="AZF34" s="95"/>
      <c r="AZG34" s="95"/>
      <c r="AZH34" s="95"/>
      <c r="AZI34" s="95"/>
      <c r="AZJ34" s="95"/>
      <c r="AZK34" s="95"/>
      <c r="AZL34" s="95"/>
      <c r="AZM34" s="95"/>
      <c r="AZN34" s="95"/>
      <c r="AZO34" s="95"/>
      <c r="AZP34" s="95"/>
      <c r="AZQ34" s="95"/>
      <c r="AZR34" s="95"/>
      <c r="AZS34" s="95"/>
      <c r="AZT34" s="95"/>
      <c r="AZU34" s="95"/>
      <c r="AZV34" s="95"/>
      <c r="AZW34" s="95"/>
      <c r="AZX34" s="95"/>
      <c r="AZY34" s="95"/>
      <c r="AZZ34" s="95"/>
      <c r="BAA34" s="95"/>
      <c r="BAB34" s="95"/>
      <c r="BAC34" s="95"/>
      <c r="BAD34" s="95"/>
      <c r="BAE34" s="95"/>
      <c r="BAF34" s="95"/>
      <c r="BAG34" s="95"/>
      <c r="BAH34" s="95"/>
      <c r="BAI34" s="95"/>
      <c r="BAJ34" s="95"/>
      <c r="BAK34" s="95"/>
      <c r="BAL34" s="95"/>
      <c r="BAM34" s="95"/>
      <c r="BAN34" s="95"/>
      <c r="BAO34" s="95"/>
      <c r="BAP34" s="95"/>
      <c r="BAQ34" s="95"/>
      <c r="BAR34" s="95"/>
      <c r="BAS34" s="95"/>
      <c r="BAT34" s="95"/>
      <c r="BAU34" s="95"/>
      <c r="BAV34" s="95"/>
      <c r="BAW34" s="95"/>
      <c r="BAX34" s="95"/>
      <c r="BAY34" s="95"/>
      <c r="BAZ34" s="95"/>
      <c r="BBA34" s="95"/>
      <c r="BBB34" s="95"/>
      <c r="BBC34" s="95"/>
      <c r="BBD34" s="95"/>
      <c r="BBE34" s="95"/>
      <c r="BBF34" s="95"/>
      <c r="BBG34" s="95"/>
      <c r="BBH34" s="95"/>
      <c r="BBI34" s="95"/>
      <c r="BBJ34" s="95"/>
      <c r="BBK34" s="95"/>
      <c r="BBL34" s="95"/>
      <c r="BBM34" s="95"/>
      <c r="BBN34" s="95"/>
      <c r="BBO34" s="95"/>
      <c r="BBP34" s="95"/>
      <c r="BBQ34" s="95"/>
      <c r="BBR34" s="95"/>
      <c r="BBS34" s="95"/>
      <c r="BBT34" s="95"/>
      <c r="BBU34" s="95"/>
      <c r="BBV34" s="95"/>
      <c r="BBW34" s="95"/>
      <c r="BBX34" s="95"/>
      <c r="BBY34" s="95"/>
      <c r="BBZ34" s="95"/>
      <c r="BCA34" s="95"/>
      <c r="BCB34" s="95"/>
      <c r="BCC34" s="95"/>
      <c r="BCD34" s="95"/>
      <c r="BCE34" s="95"/>
      <c r="BCF34" s="95"/>
      <c r="BCG34" s="95"/>
      <c r="BCH34" s="95"/>
      <c r="BCI34" s="95"/>
      <c r="BCJ34" s="95"/>
      <c r="BCK34" s="95"/>
      <c r="BCL34" s="95"/>
      <c r="BCM34" s="95"/>
      <c r="BCN34" s="95"/>
      <c r="BCO34" s="95"/>
      <c r="BCP34" s="95"/>
      <c r="BCQ34" s="95"/>
      <c r="BCR34" s="95"/>
      <c r="BCS34" s="95"/>
      <c r="BCT34" s="95"/>
      <c r="BCU34" s="95"/>
      <c r="BCV34" s="95"/>
      <c r="BCW34" s="95"/>
      <c r="BCX34" s="95"/>
      <c r="BCY34" s="95"/>
      <c r="BCZ34" s="95"/>
      <c r="BDA34" s="95"/>
      <c r="BDB34" s="95"/>
      <c r="BDC34" s="95"/>
      <c r="BDD34" s="95"/>
      <c r="BDE34" s="95"/>
      <c r="BDF34" s="95"/>
      <c r="BDG34" s="95"/>
      <c r="BDH34" s="95"/>
      <c r="BDI34" s="95"/>
      <c r="BDJ34" s="95"/>
      <c r="BDK34" s="95"/>
      <c r="BDL34" s="95"/>
      <c r="BDM34" s="95"/>
      <c r="BDN34" s="95"/>
      <c r="BDO34" s="95"/>
      <c r="BDP34" s="95"/>
      <c r="BDQ34" s="95"/>
      <c r="BDR34" s="95"/>
      <c r="BDS34" s="95"/>
      <c r="BDT34" s="95"/>
      <c r="BDU34" s="95"/>
      <c r="BDV34" s="95"/>
      <c r="BDW34" s="95"/>
      <c r="BDX34" s="95"/>
      <c r="BDY34" s="95"/>
      <c r="BDZ34" s="95"/>
      <c r="BEA34" s="95"/>
      <c r="BEB34" s="95"/>
      <c r="BEC34" s="95"/>
      <c r="BED34" s="95"/>
      <c r="BEE34" s="95"/>
      <c r="BEF34" s="95"/>
      <c r="BEG34" s="95"/>
      <c r="BEH34" s="95"/>
      <c r="BEI34" s="95"/>
      <c r="BEJ34" s="95"/>
      <c r="BEK34" s="95"/>
      <c r="BEL34" s="95"/>
      <c r="BEM34" s="95"/>
      <c r="BEN34" s="95"/>
      <c r="BEO34" s="95"/>
      <c r="BEP34" s="95"/>
      <c r="BEQ34" s="95"/>
      <c r="BER34" s="95"/>
      <c r="BES34" s="95"/>
      <c r="BET34" s="95"/>
      <c r="BEU34" s="95"/>
      <c r="BEV34" s="95"/>
      <c r="BEW34" s="95"/>
      <c r="BEX34" s="95"/>
      <c r="BEY34" s="95"/>
      <c r="BEZ34" s="95"/>
      <c r="BFA34" s="95"/>
      <c r="BFB34" s="95"/>
      <c r="BFC34" s="95"/>
      <c r="BFD34" s="95"/>
      <c r="BFE34" s="95"/>
      <c r="BFF34" s="95"/>
      <c r="BFG34" s="95"/>
      <c r="BFH34" s="95"/>
      <c r="BFI34" s="95"/>
      <c r="BFJ34" s="95"/>
      <c r="BFK34" s="95"/>
      <c r="BFL34" s="95"/>
      <c r="BFM34" s="95"/>
      <c r="BFN34" s="95"/>
      <c r="BFO34" s="95"/>
      <c r="BFP34" s="95"/>
      <c r="BFQ34" s="95"/>
      <c r="BFR34" s="95"/>
      <c r="BFS34" s="95"/>
      <c r="BFT34" s="95"/>
      <c r="BFU34" s="95"/>
      <c r="BFV34" s="95"/>
      <c r="BFW34" s="95"/>
      <c r="BFX34" s="95"/>
      <c r="BFY34" s="95"/>
      <c r="BFZ34" s="95"/>
      <c r="BGA34" s="95"/>
      <c r="BGB34" s="95"/>
      <c r="BGC34" s="95"/>
      <c r="BGD34" s="95"/>
      <c r="BGE34" s="95"/>
      <c r="BGF34" s="95"/>
      <c r="BGG34" s="95"/>
      <c r="BGH34" s="95"/>
      <c r="BGI34" s="95"/>
      <c r="BGJ34" s="95"/>
      <c r="BGK34" s="95"/>
      <c r="BGL34" s="95"/>
      <c r="BGM34" s="95"/>
      <c r="BGN34" s="95"/>
      <c r="BGO34" s="95"/>
      <c r="BGP34" s="95"/>
      <c r="BGQ34" s="95"/>
      <c r="BGR34" s="95"/>
      <c r="BGS34" s="95"/>
      <c r="BGT34" s="95"/>
      <c r="BGU34" s="95"/>
      <c r="BGV34" s="95"/>
      <c r="BGW34" s="95"/>
      <c r="BGX34" s="95"/>
      <c r="BGY34" s="95"/>
      <c r="BGZ34" s="95"/>
      <c r="BHA34" s="95"/>
      <c r="BHB34" s="95"/>
      <c r="BHC34" s="95"/>
      <c r="BHD34" s="95"/>
      <c r="BHE34" s="95"/>
      <c r="BHF34" s="95"/>
      <c r="BHG34" s="95"/>
      <c r="BHH34" s="95"/>
      <c r="BHI34" s="95"/>
      <c r="BHJ34" s="95"/>
      <c r="BHK34" s="95"/>
      <c r="BHL34" s="95"/>
      <c r="BHM34" s="95"/>
      <c r="BHN34" s="95"/>
      <c r="BHO34" s="95"/>
      <c r="BHP34" s="95"/>
      <c r="BHQ34" s="95"/>
      <c r="BHR34" s="95"/>
      <c r="BHS34" s="95"/>
      <c r="BHT34" s="95"/>
      <c r="BHU34" s="95"/>
      <c r="BHV34" s="95"/>
      <c r="BHW34" s="95"/>
      <c r="BHX34" s="95"/>
      <c r="BHY34" s="95"/>
      <c r="BHZ34" s="95"/>
      <c r="BIA34" s="95"/>
      <c r="BIB34" s="95"/>
      <c r="BIC34" s="95"/>
      <c r="BID34" s="95"/>
      <c r="BIE34" s="95"/>
      <c r="BIF34" s="95"/>
      <c r="BIG34" s="95"/>
      <c r="BIH34" s="95"/>
      <c r="BII34" s="95"/>
      <c r="BIJ34" s="95"/>
      <c r="BIK34" s="95"/>
      <c r="BIL34" s="95"/>
      <c r="BIM34" s="95"/>
      <c r="BIN34" s="95"/>
      <c r="BIO34" s="95"/>
      <c r="BIP34" s="95"/>
      <c r="BIQ34" s="95"/>
      <c r="BIR34" s="95"/>
      <c r="BIS34" s="95"/>
      <c r="BIT34" s="95"/>
      <c r="BIU34" s="95"/>
      <c r="BIV34" s="95"/>
      <c r="BIW34" s="95"/>
      <c r="BIX34" s="95"/>
      <c r="BIY34" s="95"/>
      <c r="BIZ34" s="95"/>
      <c r="BJA34" s="95"/>
      <c r="BJB34" s="95"/>
      <c r="BJC34" s="95"/>
      <c r="BJD34" s="95"/>
      <c r="BJE34" s="95"/>
      <c r="BJF34" s="95"/>
      <c r="BJG34" s="95"/>
      <c r="BJH34" s="95"/>
      <c r="BJI34" s="95"/>
      <c r="BJJ34" s="95"/>
      <c r="BJK34" s="95"/>
      <c r="BJL34" s="95"/>
      <c r="BJM34" s="95"/>
      <c r="BJN34" s="95"/>
      <c r="BJO34" s="95"/>
      <c r="BJP34" s="95"/>
      <c r="BJQ34" s="95"/>
      <c r="BJR34" s="95"/>
      <c r="BJS34" s="95"/>
      <c r="BJT34" s="95"/>
      <c r="BJU34" s="95"/>
      <c r="BJV34" s="95"/>
      <c r="BJW34" s="95"/>
      <c r="BJX34" s="95"/>
      <c r="BJY34" s="95"/>
      <c r="BJZ34" s="95"/>
      <c r="BKA34" s="95"/>
      <c r="BKB34" s="95"/>
      <c r="BKC34" s="95"/>
      <c r="BKD34" s="95"/>
      <c r="BKE34" s="95"/>
      <c r="BKF34" s="95"/>
      <c r="BKG34" s="95"/>
      <c r="BKH34" s="95"/>
      <c r="BKI34" s="95"/>
      <c r="BKJ34" s="95"/>
      <c r="BKK34" s="95"/>
      <c r="BKL34" s="95"/>
      <c r="BKM34" s="95"/>
      <c r="BKN34" s="95"/>
      <c r="BKO34" s="95"/>
      <c r="BKP34" s="95"/>
      <c r="BKQ34" s="95"/>
      <c r="BKR34" s="95"/>
      <c r="BKS34" s="95"/>
      <c r="BKT34" s="95"/>
      <c r="BKU34" s="95"/>
      <c r="BKV34" s="95"/>
      <c r="BKW34" s="95"/>
      <c r="BKX34" s="95"/>
      <c r="BKY34" s="95"/>
      <c r="BKZ34" s="95"/>
      <c r="BLA34" s="95"/>
      <c r="BLB34" s="95"/>
      <c r="BLC34" s="95"/>
      <c r="BLD34" s="95"/>
      <c r="BLE34" s="95"/>
      <c r="BLF34" s="95"/>
      <c r="BLG34" s="95"/>
      <c r="BLH34" s="95"/>
      <c r="BLI34" s="95"/>
      <c r="BLJ34" s="95"/>
      <c r="BLK34" s="95"/>
      <c r="BLL34" s="95"/>
      <c r="BLM34" s="95"/>
      <c r="BLN34" s="95"/>
      <c r="BLO34" s="95"/>
      <c r="BLP34" s="95"/>
      <c r="BLQ34" s="95"/>
      <c r="BLR34" s="95"/>
      <c r="BLS34" s="95"/>
      <c r="BLT34" s="95"/>
      <c r="BLU34" s="95"/>
      <c r="BLV34" s="95"/>
      <c r="BLW34" s="95"/>
      <c r="BLX34" s="95"/>
      <c r="BLY34" s="95"/>
      <c r="BLZ34" s="95"/>
      <c r="BMA34" s="95"/>
      <c r="BMB34" s="95"/>
      <c r="BMC34" s="95"/>
      <c r="BMD34" s="95"/>
      <c r="BME34" s="95"/>
      <c r="BMF34" s="95"/>
      <c r="BMG34" s="95"/>
      <c r="BMH34" s="95"/>
      <c r="BMI34" s="95"/>
      <c r="BMJ34" s="95"/>
      <c r="BMK34" s="95"/>
      <c r="BML34" s="95"/>
      <c r="BMM34" s="95"/>
      <c r="BMN34" s="95"/>
      <c r="BMO34" s="95"/>
      <c r="BMP34" s="95"/>
      <c r="BMQ34" s="95"/>
      <c r="BMR34" s="95"/>
      <c r="BMS34" s="95"/>
      <c r="BMT34" s="95"/>
      <c r="BMU34" s="95"/>
      <c r="BMV34" s="95"/>
      <c r="BMW34" s="95"/>
      <c r="BMX34" s="95"/>
      <c r="BMY34" s="95"/>
      <c r="BMZ34" s="95"/>
      <c r="BNA34" s="95"/>
      <c r="BNB34" s="95"/>
      <c r="BNC34" s="95"/>
      <c r="BND34" s="95"/>
      <c r="BNE34" s="95"/>
      <c r="BNF34" s="95"/>
      <c r="BNG34" s="95"/>
      <c r="BNH34" s="95"/>
      <c r="BNI34" s="95"/>
      <c r="BNJ34" s="95"/>
      <c r="BNK34" s="95"/>
      <c r="BNL34" s="95"/>
      <c r="BNM34" s="95"/>
      <c r="BNN34" s="95"/>
      <c r="BNO34" s="95"/>
      <c r="BNP34" s="95"/>
      <c r="BNQ34" s="95"/>
      <c r="BNR34" s="95"/>
      <c r="BNS34" s="95"/>
      <c r="BNT34" s="95"/>
      <c r="BNU34" s="95"/>
      <c r="BNV34" s="95"/>
      <c r="BNW34" s="95"/>
      <c r="BNX34" s="95"/>
      <c r="BNY34" s="95"/>
      <c r="BNZ34" s="95"/>
      <c r="BOA34" s="95"/>
      <c r="BOB34" s="95"/>
      <c r="BOC34" s="95"/>
      <c r="BOD34" s="95"/>
      <c r="BOE34" s="95"/>
      <c r="BOF34" s="95"/>
      <c r="BOG34" s="95"/>
      <c r="BOH34" s="95"/>
      <c r="BOI34" s="95"/>
      <c r="BOJ34" s="95"/>
      <c r="BOK34" s="95"/>
      <c r="BOL34" s="95"/>
      <c r="BOM34" s="95"/>
      <c r="BON34" s="95"/>
      <c r="BOO34" s="95"/>
      <c r="BOP34" s="95"/>
      <c r="BOQ34" s="95"/>
      <c r="BOR34" s="95"/>
      <c r="BOS34" s="95"/>
      <c r="BOT34" s="95"/>
      <c r="BOU34" s="95"/>
      <c r="BOV34" s="95"/>
      <c r="BOW34" s="95"/>
      <c r="BOX34" s="95"/>
      <c r="BOY34" s="95"/>
      <c r="BOZ34" s="95"/>
      <c r="BPA34" s="95"/>
      <c r="BPB34" s="95"/>
      <c r="BPC34" s="95"/>
      <c r="BPD34" s="95"/>
      <c r="BPE34" s="95"/>
      <c r="BPF34" s="95"/>
      <c r="BPG34" s="95"/>
      <c r="BPH34" s="95"/>
      <c r="BPI34" s="95"/>
      <c r="BPJ34" s="95"/>
      <c r="BPK34" s="95"/>
      <c r="BPL34" s="95"/>
      <c r="BPM34" s="95"/>
      <c r="BPN34" s="95"/>
      <c r="BPO34" s="95"/>
      <c r="BPP34" s="95"/>
      <c r="BPQ34" s="95"/>
      <c r="BPR34" s="95"/>
      <c r="BPS34" s="95"/>
      <c r="BPT34" s="95"/>
      <c r="BPU34" s="95"/>
      <c r="BPV34" s="95"/>
      <c r="BPW34" s="95"/>
      <c r="BPX34" s="95"/>
      <c r="BPY34" s="95"/>
      <c r="BPZ34" s="95"/>
      <c r="BQA34" s="95"/>
      <c r="BQB34" s="95"/>
      <c r="BQC34" s="95"/>
      <c r="BQD34" s="95"/>
      <c r="BQE34" s="95"/>
      <c r="BQF34" s="95"/>
      <c r="BQG34" s="95"/>
      <c r="BQH34" s="95"/>
      <c r="BQI34" s="95"/>
      <c r="BQJ34" s="95"/>
      <c r="BQK34" s="95"/>
      <c r="BQL34" s="95"/>
      <c r="BQM34" s="95"/>
      <c r="BQN34" s="95"/>
      <c r="BQO34" s="95"/>
      <c r="BQP34" s="95"/>
      <c r="BQQ34" s="95"/>
      <c r="BQR34" s="95"/>
      <c r="BQS34" s="95"/>
      <c r="BQT34" s="95"/>
      <c r="BQU34" s="95"/>
      <c r="BQV34" s="95"/>
      <c r="BQW34" s="95"/>
      <c r="BQX34" s="95"/>
      <c r="BQY34" s="95"/>
      <c r="BQZ34" s="95"/>
      <c r="BRA34" s="95"/>
      <c r="BRB34" s="95"/>
      <c r="BRC34" s="95"/>
      <c r="BRD34" s="95"/>
      <c r="BRE34" s="95"/>
      <c r="BRF34" s="95"/>
      <c r="BRG34" s="95"/>
      <c r="BRH34" s="95"/>
      <c r="BRI34" s="95"/>
      <c r="BRJ34" s="95"/>
      <c r="BRK34" s="95"/>
      <c r="BRL34" s="95"/>
      <c r="BRM34" s="95"/>
      <c r="BRN34" s="95"/>
      <c r="BRO34" s="95"/>
      <c r="BRP34" s="95"/>
      <c r="BRQ34" s="95"/>
      <c r="BRR34" s="95"/>
      <c r="BRS34" s="95"/>
      <c r="BRT34" s="95"/>
      <c r="BRU34" s="95"/>
      <c r="BRV34" s="95"/>
      <c r="BRW34" s="95"/>
      <c r="BRX34" s="95"/>
      <c r="BRY34" s="95"/>
      <c r="BRZ34" s="95"/>
      <c r="BSA34" s="95"/>
      <c r="BSB34" s="95"/>
      <c r="BSC34" s="95"/>
      <c r="BSD34" s="95"/>
      <c r="BSE34" s="95"/>
      <c r="BSF34" s="95"/>
      <c r="BSG34" s="95"/>
      <c r="BSH34" s="95"/>
      <c r="BSI34" s="95"/>
      <c r="BSJ34" s="95"/>
      <c r="BSK34" s="95"/>
      <c r="BSL34" s="95"/>
      <c r="BSM34" s="95"/>
      <c r="BSN34" s="95"/>
      <c r="BSO34" s="95"/>
      <c r="BSP34" s="95"/>
      <c r="BSQ34" s="95"/>
      <c r="BSR34" s="95"/>
      <c r="BSS34" s="95"/>
      <c r="BST34" s="95"/>
      <c r="BSU34" s="95"/>
      <c r="BSV34" s="95"/>
      <c r="BSW34" s="95"/>
      <c r="BSX34" s="95"/>
      <c r="BSY34" s="95"/>
      <c r="BSZ34" s="95"/>
      <c r="BTA34" s="95"/>
      <c r="BTB34" s="95"/>
      <c r="BTC34" s="95"/>
      <c r="BTD34" s="95"/>
      <c r="BTE34" s="95"/>
      <c r="BTF34" s="95"/>
      <c r="BTG34" s="95"/>
      <c r="BTH34" s="95"/>
      <c r="BTI34" s="95"/>
      <c r="BTJ34" s="95"/>
      <c r="BTK34" s="95"/>
      <c r="BTL34" s="95"/>
      <c r="BTM34" s="95"/>
      <c r="BTN34" s="95"/>
      <c r="BTO34" s="95"/>
      <c r="BTP34" s="95"/>
      <c r="BTQ34" s="95"/>
      <c r="BTR34" s="95"/>
      <c r="BTS34" s="95"/>
      <c r="BTT34" s="95"/>
      <c r="BTU34" s="95"/>
      <c r="BTV34" s="95"/>
      <c r="BTW34" s="95"/>
      <c r="BTX34" s="95"/>
      <c r="BTY34" s="95"/>
      <c r="BTZ34" s="95"/>
      <c r="BUA34" s="95"/>
      <c r="BUB34" s="95"/>
      <c r="BUC34" s="95"/>
      <c r="BUD34" s="95"/>
      <c r="BUE34" s="95"/>
      <c r="BUF34" s="95"/>
      <c r="BUG34" s="95"/>
      <c r="BUH34" s="95"/>
      <c r="BUI34" s="95"/>
      <c r="BUJ34" s="95"/>
      <c r="BUK34" s="95"/>
      <c r="BUL34" s="95"/>
      <c r="BUM34" s="95"/>
      <c r="BUN34" s="95"/>
      <c r="BUO34" s="95"/>
      <c r="BUP34" s="95"/>
      <c r="BUQ34" s="95"/>
      <c r="BUR34" s="95"/>
      <c r="BUS34" s="95"/>
      <c r="BUT34" s="95"/>
      <c r="BUU34" s="95"/>
      <c r="BUV34" s="95"/>
      <c r="BUW34" s="95"/>
      <c r="BUX34" s="95"/>
      <c r="BUY34" s="95"/>
      <c r="BUZ34" s="95"/>
      <c r="BVA34" s="95"/>
      <c r="BVB34" s="95"/>
      <c r="BVC34" s="95"/>
      <c r="BVD34" s="95"/>
      <c r="BVE34" s="95"/>
      <c r="BVF34" s="95"/>
      <c r="BVG34" s="95"/>
      <c r="BVH34" s="95"/>
      <c r="BVI34" s="95"/>
      <c r="BVJ34" s="95"/>
      <c r="BVK34" s="95"/>
      <c r="BVL34" s="95"/>
      <c r="BVM34" s="95"/>
      <c r="BVN34" s="95"/>
      <c r="BVO34" s="95"/>
      <c r="BVP34" s="95"/>
      <c r="BVQ34" s="95"/>
      <c r="BVR34" s="95"/>
      <c r="BVS34" s="95"/>
      <c r="BVT34" s="95"/>
      <c r="BVU34" s="95"/>
      <c r="BVV34" s="95"/>
      <c r="BVW34" s="95"/>
      <c r="BVX34" s="95"/>
      <c r="BVY34" s="95"/>
      <c r="BVZ34" s="95"/>
      <c r="BWA34" s="95"/>
      <c r="BWB34" s="95"/>
      <c r="BWC34" s="95"/>
      <c r="BWD34" s="95"/>
      <c r="BWE34" s="95"/>
      <c r="BWF34" s="95"/>
      <c r="BWG34" s="95"/>
      <c r="BWH34" s="95"/>
      <c r="BWI34" s="95"/>
      <c r="BWJ34" s="95"/>
      <c r="BWK34" s="95"/>
      <c r="BWL34" s="95"/>
      <c r="BWM34" s="95"/>
      <c r="BWN34" s="95"/>
      <c r="BWO34" s="95"/>
      <c r="BWP34" s="95"/>
      <c r="BWQ34" s="95"/>
      <c r="BWR34" s="95"/>
      <c r="BWS34" s="95"/>
      <c r="BWT34" s="95"/>
      <c r="BWU34" s="95"/>
      <c r="BWV34" s="95"/>
      <c r="BWW34" s="95"/>
      <c r="BWX34" s="95"/>
      <c r="BWY34" s="95"/>
      <c r="BWZ34" s="95"/>
      <c r="BXA34" s="95"/>
      <c r="BXB34" s="95"/>
      <c r="BXC34" s="95"/>
      <c r="BXD34" s="95"/>
      <c r="BXE34" s="95"/>
      <c r="BXF34" s="95"/>
      <c r="BXG34" s="95"/>
      <c r="BXH34" s="95"/>
      <c r="BXI34" s="95"/>
      <c r="BXJ34" s="95"/>
      <c r="BXK34" s="95"/>
      <c r="BXL34" s="95"/>
      <c r="BXM34" s="95"/>
      <c r="BXN34" s="95"/>
      <c r="BXO34" s="95"/>
      <c r="BXP34" s="95"/>
      <c r="BXQ34" s="95"/>
      <c r="BXR34" s="95"/>
      <c r="BXS34" s="95"/>
      <c r="BXT34" s="95"/>
      <c r="BXU34" s="95"/>
      <c r="BXV34" s="95"/>
      <c r="BXW34" s="95"/>
      <c r="BXX34" s="95"/>
      <c r="BXY34" s="95"/>
      <c r="BXZ34" s="95"/>
      <c r="BYA34" s="95"/>
      <c r="BYB34" s="95"/>
      <c r="BYC34" s="95"/>
      <c r="BYD34" s="95"/>
      <c r="BYE34" s="95"/>
      <c r="BYF34" s="95"/>
      <c r="BYG34" s="95"/>
      <c r="BYH34" s="95"/>
      <c r="BYI34" s="95"/>
      <c r="BYJ34" s="95"/>
      <c r="BYK34" s="95"/>
      <c r="BYL34" s="95"/>
      <c r="BYM34" s="95"/>
      <c r="BYN34" s="95"/>
      <c r="BYO34" s="95"/>
      <c r="BYP34" s="95"/>
      <c r="BYQ34" s="95"/>
      <c r="BYR34" s="95"/>
      <c r="BYS34" s="95"/>
      <c r="BYT34" s="95"/>
      <c r="BYU34" s="95"/>
      <c r="BYV34" s="95"/>
      <c r="BYW34" s="95"/>
      <c r="BYX34" s="95"/>
      <c r="BYY34" s="95"/>
      <c r="BYZ34" s="95"/>
      <c r="BZA34" s="95"/>
      <c r="BZB34" s="95"/>
      <c r="BZC34" s="95"/>
      <c r="BZD34" s="95"/>
      <c r="BZE34" s="95"/>
      <c r="BZF34" s="95"/>
      <c r="BZG34" s="95"/>
      <c r="BZH34" s="95"/>
      <c r="BZI34" s="95"/>
      <c r="BZJ34" s="95"/>
      <c r="BZK34" s="95"/>
      <c r="BZL34" s="95"/>
      <c r="BZM34" s="95"/>
      <c r="BZN34" s="95"/>
      <c r="BZO34" s="95"/>
      <c r="BZP34" s="95"/>
      <c r="BZQ34" s="95"/>
      <c r="BZR34" s="95"/>
      <c r="BZS34" s="95"/>
      <c r="BZT34" s="95"/>
      <c r="BZU34" s="95"/>
      <c r="BZV34" s="95"/>
      <c r="BZW34" s="95"/>
      <c r="BZX34" s="95"/>
      <c r="BZY34" s="95"/>
      <c r="BZZ34" s="95"/>
      <c r="CAA34" s="95"/>
      <c r="CAB34" s="95"/>
      <c r="CAC34" s="95"/>
      <c r="CAD34" s="95"/>
      <c r="CAE34" s="95"/>
      <c r="CAF34" s="95"/>
      <c r="CAG34" s="95"/>
      <c r="CAH34" s="95"/>
      <c r="CAI34" s="95"/>
      <c r="CAJ34" s="95"/>
      <c r="CAK34" s="95"/>
      <c r="CAL34" s="95"/>
      <c r="CAM34" s="95"/>
      <c r="CAN34" s="95"/>
      <c r="CAO34" s="95"/>
      <c r="CAP34" s="95"/>
      <c r="CAQ34" s="95"/>
      <c r="CAR34" s="95"/>
      <c r="CAS34" s="95"/>
      <c r="CAT34" s="95"/>
      <c r="CAU34" s="95"/>
      <c r="CAV34" s="95"/>
      <c r="CAW34" s="95"/>
      <c r="CAX34" s="95"/>
      <c r="CAY34" s="95"/>
      <c r="CAZ34" s="95"/>
      <c r="CBA34" s="95"/>
      <c r="CBB34" s="95"/>
      <c r="CBC34" s="95"/>
      <c r="CBD34" s="95"/>
      <c r="CBE34" s="95"/>
      <c r="CBF34" s="95"/>
      <c r="CBG34" s="95"/>
      <c r="CBH34" s="95"/>
      <c r="CBI34" s="95"/>
      <c r="CBJ34" s="95"/>
      <c r="CBK34" s="95"/>
      <c r="CBL34" s="95"/>
      <c r="CBM34" s="95"/>
      <c r="CBN34" s="95"/>
      <c r="CBO34" s="95"/>
      <c r="CBP34" s="95"/>
      <c r="CBQ34" s="95"/>
      <c r="CBR34" s="95"/>
      <c r="CBS34" s="95"/>
      <c r="CBT34" s="95"/>
      <c r="CBU34" s="95"/>
      <c r="CBV34" s="95"/>
      <c r="CBW34" s="95"/>
      <c r="CBX34" s="95"/>
      <c r="CBY34" s="95"/>
      <c r="CBZ34" s="95"/>
      <c r="CCA34" s="95"/>
      <c r="CCB34" s="95"/>
      <c r="CCC34" s="95"/>
      <c r="CCD34" s="95"/>
      <c r="CCE34" s="95"/>
      <c r="CCF34" s="95"/>
      <c r="CCG34" s="95"/>
      <c r="CCH34" s="95"/>
      <c r="CCI34" s="95"/>
      <c r="CCJ34" s="95"/>
      <c r="CCK34" s="95"/>
      <c r="CCL34" s="95"/>
      <c r="CCM34" s="95"/>
      <c r="CCN34" s="95"/>
      <c r="CCO34" s="95"/>
      <c r="CCP34" s="95"/>
      <c r="CCQ34" s="95"/>
      <c r="CCR34" s="95"/>
      <c r="CCS34" s="95"/>
      <c r="CCT34" s="95"/>
      <c r="CCU34" s="95"/>
      <c r="CCV34" s="95"/>
      <c r="CCW34" s="95"/>
      <c r="CCX34" s="95"/>
      <c r="CCY34" s="95"/>
      <c r="CCZ34" s="95"/>
      <c r="CDA34" s="95"/>
      <c r="CDB34" s="95"/>
      <c r="CDC34" s="95"/>
      <c r="CDD34" s="95"/>
      <c r="CDE34" s="95"/>
      <c r="CDF34" s="95"/>
      <c r="CDG34" s="95"/>
      <c r="CDH34" s="95"/>
      <c r="CDI34" s="95"/>
      <c r="CDJ34" s="95"/>
      <c r="CDK34" s="95"/>
      <c r="CDL34" s="95"/>
      <c r="CDM34" s="95"/>
      <c r="CDN34" s="95"/>
      <c r="CDO34" s="95"/>
      <c r="CDP34" s="95"/>
      <c r="CDQ34" s="95"/>
      <c r="CDR34" s="95"/>
      <c r="CDS34" s="95"/>
      <c r="CDT34" s="95"/>
      <c r="CDU34" s="95"/>
      <c r="CDV34" s="95"/>
      <c r="CDW34" s="95"/>
      <c r="CDX34" s="95"/>
      <c r="CDY34" s="95"/>
      <c r="CDZ34" s="95"/>
      <c r="CEA34" s="95"/>
      <c r="CEB34" s="95"/>
      <c r="CEC34" s="95"/>
      <c r="CED34" s="95"/>
      <c r="CEE34" s="95"/>
      <c r="CEF34" s="95"/>
      <c r="CEG34" s="95"/>
      <c r="CEH34" s="95"/>
      <c r="CEI34" s="95"/>
      <c r="CEJ34" s="95"/>
      <c r="CEK34" s="95"/>
      <c r="CEL34" s="95"/>
      <c r="CEM34" s="95"/>
      <c r="CEN34" s="95"/>
      <c r="CEO34" s="95"/>
      <c r="CEP34" s="95"/>
      <c r="CEQ34" s="95"/>
      <c r="CER34" s="95"/>
      <c r="CES34" s="95"/>
      <c r="CET34" s="95"/>
      <c r="CEU34" s="95"/>
      <c r="CEV34" s="95"/>
      <c r="CEW34" s="95"/>
      <c r="CEX34" s="95"/>
      <c r="CEY34" s="95"/>
      <c r="CEZ34" s="95"/>
      <c r="CFA34" s="95"/>
      <c r="CFB34" s="95"/>
      <c r="CFC34" s="95"/>
      <c r="CFD34" s="95"/>
      <c r="CFE34" s="95"/>
      <c r="CFF34" s="95"/>
      <c r="CFG34" s="95"/>
      <c r="CFH34" s="95"/>
      <c r="CFI34" s="95"/>
      <c r="CFJ34" s="95"/>
      <c r="CFK34" s="95"/>
      <c r="CFL34" s="95"/>
      <c r="CFM34" s="95"/>
      <c r="CFN34" s="95"/>
      <c r="CFO34" s="95"/>
      <c r="CFP34" s="95"/>
      <c r="CFQ34" s="95"/>
      <c r="CFR34" s="95"/>
      <c r="CFS34" s="95"/>
      <c r="CFT34" s="95"/>
      <c r="CFU34" s="95"/>
      <c r="CFV34" s="95"/>
      <c r="CFW34" s="95"/>
      <c r="CFX34" s="95"/>
      <c r="CFY34" s="95"/>
      <c r="CFZ34" s="95"/>
      <c r="CGA34" s="95"/>
      <c r="CGB34" s="95"/>
      <c r="CGC34" s="95"/>
      <c r="CGD34" s="95"/>
      <c r="CGE34" s="95"/>
      <c r="CGF34" s="95"/>
      <c r="CGG34" s="95"/>
      <c r="CGH34" s="95"/>
      <c r="CGI34" s="95"/>
      <c r="CGJ34" s="95"/>
      <c r="CGK34" s="95"/>
      <c r="CGL34" s="95"/>
      <c r="CGM34" s="95"/>
      <c r="CGN34" s="95"/>
      <c r="CGO34" s="95"/>
      <c r="CGP34" s="95"/>
      <c r="CGQ34" s="95"/>
      <c r="CGR34" s="95"/>
      <c r="CGS34" s="95"/>
      <c r="CGT34" s="95"/>
      <c r="CGU34" s="95"/>
      <c r="CGV34" s="95"/>
      <c r="CGW34" s="95"/>
      <c r="CGX34" s="95"/>
      <c r="CGY34" s="95"/>
      <c r="CGZ34" s="95"/>
      <c r="CHA34" s="95"/>
      <c r="CHB34" s="95"/>
      <c r="CHC34" s="95"/>
      <c r="CHD34" s="95"/>
      <c r="CHE34" s="95"/>
      <c r="CHF34" s="95"/>
      <c r="CHG34" s="95"/>
      <c r="CHH34" s="95"/>
      <c r="CHI34" s="95"/>
      <c r="CHJ34" s="95"/>
      <c r="CHK34" s="95"/>
      <c r="CHL34" s="95"/>
      <c r="CHM34" s="95"/>
      <c r="CHN34" s="95"/>
      <c r="CHO34" s="95"/>
      <c r="CHP34" s="95"/>
      <c r="CHQ34" s="95"/>
      <c r="CHR34" s="95"/>
      <c r="CHS34" s="95"/>
      <c r="CHT34" s="95"/>
      <c r="CHU34" s="95"/>
      <c r="CHV34" s="95"/>
      <c r="CHW34" s="95"/>
      <c r="CHX34" s="95"/>
      <c r="CHY34" s="95"/>
      <c r="CHZ34" s="95"/>
      <c r="CIA34" s="95"/>
      <c r="CIB34" s="95"/>
      <c r="CIC34" s="95"/>
      <c r="CID34" s="95"/>
      <c r="CIE34" s="95"/>
      <c r="CIF34" s="95"/>
      <c r="CIG34" s="95"/>
      <c r="CIH34" s="95"/>
      <c r="CII34" s="95"/>
      <c r="CIJ34" s="95"/>
      <c r="CIK34" s="95"/>
      <c r="CIL34" s="95"/>
      <c r="CIM34" s="95"/>
      <c r="CIN34" s="95"/>
      <c r="CIO34" s="95"/>
      <c r="CIP34" s="95"/>
      <c r="CIQ34" s="95"/>
      <c r="CIR34" s="95"/>
      <c r="CIS34" s="95"/>
      <c r="CIT34" s="95"/>
      <c r="CIU34" s="95"/>
      <c r="CIV34" s="95"/>
      <c r="CIW34" s="95"/>
      <c r="CIX34" s="95"/>
      <c r="CIY34" s="95"/>
      <c r="CIZ34" s="95"/>
      <c r="CJA34" s="95"/>
      <c r="CJB34" s="95"/>
      <c r="CJC34" s="95"/>
      <c r="CJD34" s="95"/>
      <c r="CJE34" s="95"/>
      <c r="CJF34" s="95"/>
      <c r="CJG34" s="95"/>
      <c r="CJH34" s="95"/>
      <c r="CJI34" s="95"/>
      <c r="CJJ34" s="95"/>
      <c r="CJK34" s="95"/>
      <c r="CJL34" s="95"/>
      <c r="CJM34" s="95"/>
      <c r="CJN34" s="95"/>
      <c r="CJO34" s="95"/>
      <c r="CJP34" s="95"/>
      <c r="CJQ34" s="95"/>
      <c r="CJR34" s="95"/>
      <c r="CJS34" s="95"/>
      <c r="CJT34" s="95"/>
      <c r="CJU34" s="95"/>
      <c r="CJV34" s="95"/>
      <c r="CJW34" s="95"/>
      <c r="CJX34" s="95"/>
      <c r="CJY34" s="95"/>
      <c r="CJZ34" s="95"/>
      <c r="CKA34" s="95"/>
      <c r="CKB34" s="95"/>
      <c r="CKC34" s="95"/>
      <c r="CKD34" s="95"/>
      <c r="CKE34" s="95"/>
      <c r="CKF34" s="95"/>
      <c r="CKG34" s="95"/>
      <c r="CKH34" s="95"/>
      <c r="CKI34" s="95"/>
      <c r="CKJ34" s="95"/>
      <c r="CKK34" s="95"/>
      <c r="CKL34" s="95"/>
      <c r="CKM34" s="95"/>
      <c r="CKN34" s="95"/>
      <c r="CKO34" s="95"/>
      <c r="CKP34" s="95"/>
      <c r="CKQ34" s="95"/>
      <c r="CKR34" s="95"/>
      <c r="CKS34" s="95"/>
      <c r="CKT34" s="95"/>
      <c r="CKU34" s="95"/>
      <c r="CKV34" s="95"/>
      <c r="CKW34" s="95"/>
      <c r="CKX34" s="95"/>
      <c r="CKY34" s="95"/>
      <c r="CKZ34" s="95"/>
      <c r="CLA34" s="95"/>
      <c r="CLB34" s="95"/>
      <c r="CLC34" s="95"/>
      <c r="CLD34" s="95"/>
      <c r="CLE34" s="95"/>
      <c r="CLF34" s="95"/>
      <c r="CLG34" s="95"/>
      <c r="CLH34" s="95"/>
      <c r="CLI34" s="95"/>
      <c r="CLJ34" s="95"/>
      <c r="CLK34" s="95"/>
      <c r="CLL34" s="95"/>
      <c r="CLM34" s="95"/>
      <c r="CLN34" s="95"/>
      <c r="CLO34" s="95"/>
      <c r="CLP34" s="95"/>
      <c r="CLQ34" s="95"/>
      <c r="CLR34" s="95"/>
      <c r="CLS34" s="95"/>
      <c r="CLT34" s="95"/>
      <c r="CLU34" s="95"/>
      <c r="CLV34" s="95"/>
      <c r="CLW34" s="95"/>
      <c r="CLX34" s="95"/>
      <c r="CLY34" s="95"/>
      <c r="CLZ34" s="95"/>
      <c r="CMA34" s="95"/>
      <c r="CMB34" s="95"/>
      <c r="CMC34" s="95"/>
      <c r="CMD34" s="95"/>
      <c r="CME34" s="95"/>
      <c r="CMF34" s="95"/>
      <c r="CMG34" s="95"/>
      <c r="CMH34" s="95"/>
      <c r="CMI34" s="95"/>
      <c r="CMJ34" s="95"/>
      <c r="CMK34" s="95"/>
      <c r="CML34" s="95"/>
      <c r="CMM34" s="95"/>
      <c r="CMN34" s="95"/>
      <c r="CMO34" s="95"/>
      <c r="CMP34" s="95"/>
      <c r="CMQ34" s="95"/>
      <c r="CMR34" s="95"/>
      <c r="CMS34" s="95"/>
      <c r="CMT34" s="95"/>
      <c r="CMU34" s="95"/>
      <c r="CMV34" s="95"/>
      <c r="CMW34" s="95"/>
      <c r="CMX34" s="95"/>
      <c r="CMY34" s="95"/>
      <c r="CMZ34" s="95"/>
      <c r="CNA34" s="95"/>
      <c r="CNB34" s="95"/>
      <c r="CNC34" s="95"/>
      <c r="CND34" s="95"/>
      <c r="CNE34" s="95"/>
      <c r="CNF34" s="95"/>
      <c r="CNG34" s="95"/>
      <c r="CNH34" s="95"/>
      <c r="CNI34" s="95"/>
      <c r="CNJ34" s="95"/>
      <c r="CNK34" s="95"/>
      <c r="CNL34" s="95"/>
      <c r="CNM34" s="95"/>
      <c r="CNN34" s="95"/>
      <c r="CNO34" s="95"/>
      <c r="CNP34" s="95"/>
      <c r="CNQ34" s="95"/>
      <c r="CNR34" s="95"/>
      <c r="CNS34" s="95"/>
      <c r="CNT34" s="95"/>
      <c r="CNU34" s="95"/>
      <c r="CNV34" s="95"/>
      <c r="CNW34" s="95"/>
      <c r="CNX34" s="95"/>
      <c r="CNY34" s="95"/>
      <c r="CNZ34" s="95"/>
      <c r="COA34" s="95"/>
      <c r="COB34" s="95"/>
      <c r="COC34" s="95"/>
      <c r="COD34" s="95"/>
      <c r="COE34" s="95"/>
      <c r="COF34" s="95"/>
      <c r="COG34" s="95"/>
      <c r="COH34" s="95"/>
      <c r="COI34" s="95"/>
      <c r="COJ34" s="95"/>
      <c r="COK34" s="95"/>
      <c r="COL34" s="95"/>
      <c r="COM34" s="95"/>
      <c r="CON34" s="95"/>
      <c r="COO34" s="95"/>
      <c r="COP34" s="95"/>
      <c r="COQ34" s="95"/>
      <c r="COR34" s="95"/>
      <c r="COS34" s="95"/>
      <c r="COT34" s="95"/>
      <c r="COU34" s="95"/>
      <c r="COV34" s="95"/>
      <c r="COW34" s="95"/>
      <c r="COX34" s="95"/>
      <c r="COY34" s="95"/>
      <c r="COZ34" s="95"/>
      <c r="CPA34" s="95"/>
      <c r="CPB34" s="95"/>
      <c r="CPC34" s="95"/>
      <c r="CPD34" s="95"/>
      <c r="CPE34" s="95"/>
      <c r="CPF34" s="95"/>
      <c r="CPG34" s="95"/>
      <c r="CPH34" s="95"/>
      <c r="CPI34" s="95"/>
      <c r="CPJ34" s="95"/>
      <c r="CPK34" s="95"/>
      <c r="CPL34" s="95"/>
      <c r="CPM34" s="95"/>
      <c r="CPN34" s="95"/>
      <c r="CPO34" s="95"/>
      <c r="CPP34" s="95"/>
      <c r="CPQ34" s="95"/>
      <c r="CPR34" s="95"/>
      <c r="CPS34" s="95"/>
      <c r="CPT34" s="95"/>
      <c r="CPU34" s="95"/>
      <c r="CPV34" s="95"/>
      <c r="CPW34" s="95"/>
      <c r="CPX34" s="95"/>
      <c r="CPY34" s="95"/>
      <c r="CPZ34" s="95"/>
      <c r="CQA34" s="95"/>
      <c r="CQB34" s="95"/>
      <c r="CQC34" s="95"/>
      <c r="CQD34" s="95"/>
      <c r="CQE34" s="95"/>
      <c r="CQF34" s="95"/>
      <c r="CQG34" s="95"/>
      <c r="CQH34" s="95"/>
      <c r="CQI34" s="95"/>
      <c r="CQJ34" s="95"/>
      <c r="CQK34" s="95"/>
      <c r="CQL34" s="95"/>
      <c r="CQM34" s="95"/>
      <c r="CQN34" s="95"/>
      <c r="CQO34" s="95"/>
      <c r="CQP34" s="95"/>
      <c r="CQQ34" s="95"/>
      <c r="CQR34" s="95"/>
      <c r="CQS34" s="95"/>
      <c r="CQT34" s="95"/>
      <c r="CQU34" s="95"/>
      <c r="CQV34" s="95"/>
      <c r="CQW34" s="95"/>
      <c r="CQX34" s="95"/>
      <c r="CQY34" s="95"/>
      <c r="CQZ34" s="95"/>
      <c r="CRA34" s="95"/>
      <c r="CRB34" s="95"/>
      <c r="CRC34" s="95"/>
      <c r="CRD34" s="95"/>
      <c r="CRE34" s="95"/>
      <c r="CRF34" s="95"/>
      <c r="CRG34" s="95"/>
      <c r="CRH34" s="95"/>
      <c r="CRI34" s="95"/>
      <c r="CRJ34" s="95"/>
      <c r="CRK34" s="95"/>
      <c r="CRL34" s="95"/>
      <c r="CRM34" s="95"/>
      <c r="CRN34" s="95"/>
      <c r="CRO34" s="95"/>
      <c r="CRP34" s="95"/>
      <c r="CRQ34" s="95"/>
      <c r="CRR34" s="95"/>
      <c r="CRS34" s="95"/>
      <c r="CRT34" s="95"/>
      <c r="CRU34" s="95"/>
      <c r="CRV34" s="95"/>
      <c r="CRW34" s="95"/>
      <c r="CRX34" s="95"/>
      <c r="CRY34" s="95"/>
      <c r="CRZ34" s="95"/>
      <c r="CSA34" s="95"/>
      <c r="CSB34" s="95"/>
      <c r="CSC34" s="95"/>
      <c r="CSD34" s="95"/>
      <c r="CSE34" s="95"/>
      <c r="CSF34" s="95"/>
      <c r="CSG34" s="95"/>
      <c r="CSH34" s="95"/>
      <c r="CSI34" s="95"/>
      <c r="CSJ34" s="95"/>
      <c r="CSK34" s="95"/>
      <c r="CSL34" s="95"/>
      <c r="CSM34" s="95"/>
      <c r="CSN34" s="95"/>
      <c r="CSO34" s="95"/>
      <c r="CSP34" s="95"/>
      <c r="CSQ34" s="95"/>
      <c r="CSR34" s="95"/>
      <c r="CSS34" s="95"/>
      <c r="CST34" s="95"/>
      <c r="CSU34" s="95"/>
      <c r="CSV34" s="95"/>
      <c r="CSW34" s="95"/>
      <c r="CSX34" s="95"/>
      <c r="CSY34" s="95"/>
      <c r="CSZ34" s="95"/>
      <c r="CTA34" s="95"/>
      <c r="CTB34" s="95"/>
      <c r="CTC34" s="95"/>
      <c r="CTD34" s="95"/>
      <c r="CTE34" s="95"/>
      <c r="CTF34" s="95"/>
      <c r="CTG34" s="95"/>
      <c r="CTH34" s="95"/>
      <c r="CTI34" s="95"/>
      <c r="CTJ34" s="95"/>
      <c r="CTK34" s="95"/>
      <c r="CTL34" s="95"/>
      <c r="CTM34" s="95"/>
      <c r="CTN34" s="95"/>
      <c r="CTO34" s="95"/>
      <c r="CTP34" s="95"/>
      <c r="CTQ34" s="95"/>
      <c r="CTR34" s="95"/>
      <c r="CTS34" s="95"/>
      <c r="CTT34" s="95"/>
      <c r="CTU34" s="95"/>
      <c r="CTV34" s="95"/>
      <c r="CTW34" s="95"/>
      <c r="CTX34" s="95"/>
      <c r="CTY34" s="95"/>
      <c r="CTZ34" s="95"/>
      <c r="CUA34" s="95"/>
      <c r="CUB34" s="95"/>
      <c r="CUC34" s="95"/>
      <c r="CUD34" s="95"/>
      <c r="CUE34" s="95"/>
      <c r="CUF34" s="95"/>
      <c r="CUG34" s="95"/>
      <c r="CUH34" s="95"/>
      <c r="CUI34" s="95"/>
      <c r="CUJ34" s="95"/>
      <c r="CUK34" s="95"/>
      <c r="CUL34" s="95"/>
      <c r="CUM34" s="95"/>
      <c r="CUN34" s="95"/>
      <c r="CUO34" s="95"/>
      <c r="CUP34" s="95"/>
      <c r="CUQ34" s="95"/>
      <c r="CUR34" s="95"/>
      <c r="CUS34" s="95"/>
      <c r="CUT34" s="95"/>
      <c r="CUU34" s="95"/>
      <c r="CUV34" s="95"/>
      <c r="CUW34" s="95"/>
      <c r="CUX34" s="95"/>
      <c r="CUY34" s="95"/>
      <c r="CUZ34" s="95"/>
      <c r="CVA34" s="95"/>
      <c r="CVB34" s="95"/>
      <c r="CVC34" s="95"/>
      <c r="CVD34" s="95"/>
      <c r="CVE34" s="95"/>
      <c r="CVF34" s="95"/>
      <c r="CVG34" s="95"/>
      <c r="CVH34" s="95"/>
      <c r="CVI34" s="95"/>
      <c r="CVJ34" s="95"/>
      <c r="CVK34" s="95"/>
      <c r="CVL34" s="95"/>
      <c r="CVM34" s="95"/>
      <c r="CVN34" s="95"/>
      <c r="CVO34" s="95"/>
      <c r="CVP34" s="95"/>
      <c r="CVQ34" s="95"/>
      <c r="CVR34" s="95"/>
      <c r="CVS34" s="95"/>
      <c r="CVT34" s="95"/>
      <c r="CVU34" s="95"/>
      <c r="CVV34" s="95"/>
      <c r="CVW34" s="95"/>
      <c r="CVX34" s="95"/>
      <c r="CVY34" s="95"/>
      <c r="CVZ34" s="95"/>
      <c r="CWA34" s="95"/>
      <c r="CWB34" s="95"/>
      <c r="CWC34" s="95"/>
      <c r="CWD34" s="95"/>
      <c r="CWE34" s="95"/>
      <c r="CWF34" s="95"/>
      <c r="CWG34" s="95"/>
      <c r="CWH34" s="95"/>
      <c r="CWI34" s="95"/>
      <c r="CWJ34" s="95"/>
      <c r="CWK34" s="95"/>
      <c r="CWL34" s="95"/>
      <c r="CWM34" s="95"/>
      <c r="CWN34" s="95"/>
      <c r="CWO34" s="95"/>
      <c r="CWP34" s="95"/>
      <c r="CWQ34" s="95"/>
      <c r="CWR34" s="95"/>
      <c r="CWS34" s="95"/>
      <c r="CWT34" s="95"/>
      <c r="CWU34" s="95"/>
      <c r="CWV34" s="95"/>
      <c r="CWW34" s="95"/>
      <c r="CWX34" s="95"/>
      <c r="CWY34" s="95"/>
      <c r="CWZ34" s="95"/>
      <c r="CXA34" s="95"/>
      <c r="CXB34" s="95"/>
      <c r="CXC34" s="95"/>
      <c r="CXD34" s="95"/>
      <c r="CXE34" s="95"/>
      <c r="CXF34" s="95"/>
      <c r="CXG34" s="95"/>
      <c r="CXH34" s="95"/>
      <c r="CXI34" s="95"/>
      <c r="CXJ34" s="95"/>
      <c r="CXK34" s="95"/>
      <c r="CXL34" s="95"/>
      <c r="CXM34" s="95"/>
      <c r="CXN34" s="95"/>
      <c r="CXO34" s="95"/>
      <c r="CXP34" s="95"/>
      <c r="CXQ34" s="95"/>
      <c r="CXR34" s="95"/>
      <c r="CXS34" s="95"/>
      <c r="CXT34" s="95"/>
      <c r="CXU34" s="95"/>
      <c r="CXV34" s="95"/>
      <c r="CXW34" s="95"/>
      <c r="CXX34" s="95"/>
      <c r="CXY34" s="95"/>
      <c r="CXZ34" s="95"/>
      <c r="CYA34" s="95"/>
      <c r="CYB34" s="95"/>
      <c r="CYC34" s="95"/>
      <c r="CYD34" s="95"/>
      <c r="CYE34" s="95"/>
      <c r="CYF34" s="95"/>
      <c r="CYG34" s="95"/>
      <c r="CYH34" s="95"/>
      <c r="CYI34" s="95"/>
      <c r="CYJ34" s="95"/>
      <c r="CYK34" s="95"/>
      <c r="CYL34" s="95"/>
      <c r="CYM34" s="95"/>
      <c r="CYN34" s="95"/>
      <c r="CYO34" s="95"/>
      <c r="CYP34" s="95"/>
      <c r="CYQ34" s="95"/>
      <c r="CYR34" s="95"/>
      <c r="CYS34" s="95"/>
      <c r="CYT34" s="95"/>
      <c r="CYU34" s="95"/>
      <c r="CYV34" s="95"/>
      <c r="CYW34" s="95"/>
      <c r="CYX34" s="95"/>
      <c r="CYY34" s="95"/>
      <c r="CYZ34" s="95"/>
      <c r="CZA34" s="95"/>
      <c r="CZB34" s="95"/>
      <c r="CZC34" s="95"/>
      <c r="CZD34" s="95"/>
      <c r="CZE34" s="95"/>
      <c r="CZF34" s="95"/>
      <c r="CZG34" s="95"/>
      <c r="CZH34" s="95"/>
      <c r="CZI34" s="95"/>
      <c r="CZJ34" s="95"/>
      <c r="CZK34" s="95"/>
      <c r="CZL34" s="95"/>
      <c r="CZM34" s="95"/>
      <c r="CZN34" s="95"/>
      <c r="CZO34" s="95"/>
      <c r="CZP34" s="95"/>
      <c r="CZQ34" s="95"/>
      <c r="CZR34" s="95"/>
      <c r="CZS34" s="95"/>
      <c r="CZT34" s="95"/>
      <c r="CZU34" s="95"/>
      <c r="CZV34" s="95"/>
      <c r="CZW34" s="95"/>
      <c r="CZX34" s="95"/>
      <c r="CZY34" s="95"/>
      <c r="CZZ34" s="95"/>
      <c r="DAA34" s="95"/>
      <c r="DAB34" s="95"/>
      <c r="DAC34" s="95"/>
      <c r="DAD34" s="95"/>
      <c r="DAE34" s="95"/>
      <c r="DAF34" s="95"/>
      <c r="DAG34" s="95"/>
      <c r="DAH34" s="95"/>
      <c r="DAI34" s="95"/>
      <c r="DAJ34" s="95"/>
      <c r="DAK34" s="95"/>
      <c r="DAL34" s="95"/>
      <c r="DAM34" s="95"/>
      <c r="DAN34" s="95"/>
      <c r="DAO34" s="95"/>
      <c r="DAP34" s="95"/>
      <c r="DAQ34" s="95"/>
      <c r="DAR34" s="95"/>
      <c r="DAS34" s="95"/>
      <c r="DAT34" s="95"/>
      <c r="DAU34" s="95"/>
      <c r="DAV34" s="95"/>
      <c r="DAW34" s="95"/>
      <c r="DAX34" s="95"/>
      <c r="DAY34" s="95"/>
      <c r="DAZ34" s="95"/>
      <c r="DBA34" s="95"/>
      <c r="DBB34" s="95"/>
      <c r="DBC34" s="95"/>
      <c r="DBD34" s="95"/>
      <c r="DBE34" s="95"/>
      <c r="DBF34" s="95"/>
      <c r="DBG34" s="95"/>
      <c r="DBH34" s="95"/>
      <c r="DBI34" s="95"/>
      <c r="DBJ34" s="95"/>
      <c r="DBK34" s="95"/>
      <c r="DBL34" s="95"/>
      <c r="DBM34" s="95"/>
      <c r="DBN34" s="95"/>
      <c r="DBO34" s="95"/>
      <c r="DBP34" s="95"/>
      <c r="DBQ34" s="95"/>
      <c r="DBR34" s="95"/>
      <c r="DBS34" s="95"/>
      <c r="DBT34" s="95"/>
      <c r="DBU34" s="95"/>
      <c r="DBV34" s="95"/>
      <c r="DBW34" s="95"/>
      <c r="DBX34" s="95"/>
      <c r="DBY34" s="95"/>
      <c r="DBZ34" s="95"/>
      <c r="DCA34" s="95"/>
      <c r="DCB34" s="95"/>
      <c r="DCC34" s="95"/>
      <c r="DCD34" s="95"/>
      <c r="DCE34" s="95"/>
      <c r="DCF34" s="95"/>
      <c r="DCG34" s="95"/>
      <c r="DCH34" s="95"/>
      <c r="DCI34" s="95"/>
      <c r="DCJ34" s="95"/>
      <c r="DCK34" s="95"/>
      <c r="DCL34" s="95"/>
      <c r="DCM34" s="95"/>
      <c r="DCN34" s="95"/>
      <c r="DCO34" s="95"/>
      <c r="DCP34" s="95"/>
      <c r="DCQ34" s="95"/>
      <c r="DCR34" s="95"/>
      <c r="DCS34" s="95"/>
      <c r="DCT34" s="95"/>
      <c r="DCU34" s="95"/>
      <c r="DCV34" s="95"/>
      <c r="DCW34" s="95"/>
      <c r="DCX34" s="95"/>
      <c r="DCY34" s="95"/>
      <c r="DCZ34" s="95"/>
      <c r="DDA34" s="95"/>
      <c r="DDB34" s="95"/>
      <c r="DDC34" s="95"/>
      <c r="DDD34" s="95"/>
      <c r="DDE34" s="95"/>
      <c r="DDF34" s="95"/>
      <c r="DDG34" s="95"/>
      <c r="DDH34" s="95"/>
      <c r="DDI34" s="95"/>
      <c r="DDJ34" s="95"/>
      <c r="DDK34" s="95"/>
      <c r="DDL34" s="95"/>
      <c r="DDM34" s="95"/>
      <c r="DDN34" s="95"/>
      <c r="DDO34" s="95"/>
      <c r="DDP34" s="95"/>
      <c r="DDQ34" s="95"/>
      <c r="DDR34" s="95"/>
      <c r="DDS34" s="95"/>
      <c r="DDT34" s="95"/>
      <c r="DDU34" s="95"/>
      <c r="DDV34" s="95"/>
      <c r="DDW34" s="95"/>
      <c r="DDX34" s="95"/>
      <c r="DDY34" s="95"/>
      <c r="DDZ34" s="95"/>
      <c r="DEA34" s="95"/>
      <c r="DEB34" s="95"/>
      <c r="DEC34" s="95"/>
      <c r="DED34" s="95"/>
      <c r="DEE34" s="95"/>
      <c r="DEF34" s="95"/>
      <c r="DEG34" s="95"/>
      <c r="DEH34" s="95"/>
      <c r="DEI34" s="95"/>
      <c r="DEJ34" s="95"/>
      <c r="DEK34" s="95"/>
      <c r="DEL34" s="95"/>
      <c r="DEM34" s="95"/>
      <c r="DEN34" s="95"/>
      <c r="DEO34" s="95"/>
      <c r="DEP34" s="95"/>
      <c r="DEQ34" s="95"/>
      <c r="DER34" s="95"/>
      <c r="DES34" s="95"/>
      <c r="DET34" s="95"/>
      <c r="DEU34" s="95"/>
      <c r="DEV34" s="95"/>
      <c r="DEW34" s="95"/>
      <c r="DEX34" s="95"/>
      <c r="DEY34" s="95"/>
      <c r="DEZ34" s="95"/>
      <c r="DFA34" s="95"/>
      <c r="DFB34" s="95"/>
      <c r="DFC34" s="95"/>
      <c r="DFD34" s="95"/>
      <c r="DFE34" s="95"/>
      <c r="DFF34" s="95"/>
      <c r="DFG34" s="95"/>
      <c r="DFH34" s="95"/>
      <c r="DFI34" s="95"/>
      <c r="DFJ34" s="95"/>
      <c r="DFK34" s="95"/>
      <c r="DFL34" s="95"/>
      <c r="DFM34" s="95"/>
      <c r="DFN34" s="95"/>
      <c r="DFO34" s="95"/>
      <c r="DFP34" s="95"/>
      <c r="DFQ34" s="95"/>
      <c r="DFR34" s="95"/>
      <c r="DFS34" s="95"/>
      <c r="DFT34" s="95"/>
      <c r="DFU34" s="95"/>
      <c r="DFV34" s="95"/>
      <c r="DFW34" s="95"/>
      <c r="DFX34" s="95"/>
      <c r="DFY34" s="95"/>
      <c r="DFZ34" s="95"/>
      <c r="DGA34" s="95"/>
      <c r="DGB34" s="95"/>
      <c r="DGC34" s="95"/>
      <c r="DGD34" s="95"/>
      <c r="DGE34" s="95"/>
      <c r="DGF34" s="95"/>
      <c r="DGG34" s="95"/>
      <c r="DGH34" s="95"/>
      <c r="DGI34" s="95"/>
      <c r="DGJ34" s="95"/>
      <c r="DGK34" s="95"/>
      <c r="DGL34" s="95"/>
      <c r="DGM34" s="95"/>
      <c r="DGN34" s="95"/>
      <c r="DGO34" s="95"/>
      <c r="DGP34" s="95"/>
      <c r="DGQ34" s="95"/>
      <c r="DGR34" s="95"/>
      <c r="DGS34" s="95"/>
      <c r="DGT34" s="95"/>
      <c r="DGU34" s="95"/>
      <c r="DGV34" s="95"/>
      <c r="DGW34" s="95"/>
      <c r="DGX34" s="95"/>
      <c r="DGY34" s="95"/>
      <c r="DGZ34" s="95"/>
      <c r="DHA34" s="95"/>
      <c r="DHB34" s="95"/>
      <c r="DHC34" s="95"/>
      <c r="DHD34" s="95"/>
      <c r="DHE34" s="95"/>
      <c r="DHF34" s="95"/>
      <c r="DHG34" s="95"/>
      <c r="DHH34" s="95"/>
      <c r="DHI34" s="95"/>
      <c r="DHJ34" s="95"/>
      <c r="DHK34" s="95"/>
      <c r="DHL34" s="95"/>
      <c r="DHM34" s="95"/>
      <c r="DHN34" s="95"/>
      <c r="DHO34" s="95"/>
      <c r="DHP34" s="95"/>
      <c r="DHQ34" s="95"/>
      <c r="DHR34" s="95"/>
      <c r="DHS34" s="95"/>
      <c r="DHT34" s="95"/>
      <c r="DHU34" s="95"/>
      <c r="DHV34" s="95"/>
      <c r="DHW34" s="95"/>
      <c r="DHX34" s="95"/>
      <c r="DHY34" s="95"/>
      <c r="DHZ34" s="95"/>
      <c r="DIA34" s="95"/>
      <c r="DIB34" s="95"/>
      <c r="DIC34" s="95"/>
      <c r="DID34" s="95"/>
      <c r="DIE34" s="95"/>
      <c r="DIF34" s="95"/>
      <c r="DIG34" s="95"/>
      <c r="DIH34" s="95"/>
      <c r="DII34" s="95"/>
      <c r="DIJ34" s="95"/>
      <c r="DIK34" s="95"/>
      <c r="DIL34" s="95"/>
      <c r="DIM34" s="95"/>
      <c r="DIN34" s="95"/>
      <c r="DIO34" s="95"/>
      <c r="DIP34" s="95"/>
      <c r="DIQ34" s="95"/>
      <c r="DIR34" s="95"/>
      <c r="DIS34" s="95"/>
      <c r="DIT34" s="95"/>
      <c r="DIU34" s="95"/>
      <c r="DIV34" s="95"/>
      <c r="DIW34" s="95"/>
      <c r="DIX34" s="95"/>
      <c r="DIY34" s="95"/>
      <c r="DIZ34" s="95"/>
      <c r="DJA34" s="95"/>
      <c r="DJB34" s="95"/>
      <c r="DJC34" s="95"/>
      <c r="DJD34" s="95"/>
      <c r="DJE34" s="95"/>
      <c r="DJF34" s="95"/>
      <c r="DJG34" s="95"/>
      <c r="DJH34" s="95"/>
      <c r="DJI34" s="95"/>
      <c r="DJJ34" s="95"/>
      <c r="DJK34" s="95"/>
      <c r="DJL34" s="95"/>
      <c r="DJM34" s="95"/>
      <c r="DJN34" s="95"/>
      <c r="DJO34" s="95"/>
      <c r="DJP34" s="95"/>
      <c r="DJQ34" s="95"/>
      <c r="DJR34" s="95"/>
      <c r="DJS34" s="95"/>
      <c r="DJT34" s="95"/>
      <c r="DJU34" s="95"/>
      <c r="DJV34" s="95"/>
      <c r="DJW34" s="95"/>
      <c r="DJX34" s="95"/>
      <c r="DJY34" s="95"/>
      <c r="DJZ34" s="95"/>
      <c r="DKA34" s="95"/>
      <c r="DKB34" s="95"/>
      <c r="DKC34" s="95"/>
      <c r="DKD34" s="95"/>
      <c r="DKE34" s="95"/>
      <c r="DKF34" s="95"/>
      <c r="DKG34" s="95"/>
      <c r="DKH34" s="95"/>
      <c r="DKI34" s="95"/>
      <c r="DKJ34" s="95"/>
      <c r="DKK34" s="95"/>
      <c r="DKL34" s="95"/>
      <c r="DKM34" s="95"/>
      <c r="DKN34" s="95"/>
      <c r="DKO34" s="95"/>
      <c r="DKP34" s="95"/>
      <c r="DKQ34" s="95"/>
      <c r="DKR34" s="95"/>
      <c r="DKS34" s="95"/>
      <c r="DKT34" s="95"/>
      <c r="DKU34" s="95"/>
      <c r="DKV34" s="95"/>
      <c r="DKW34" s="95"/>
      <c r="DKX34" s="95"/>
      <c r="DKY34" s="95"/>
      <c r="DKZ34" s="95"/>
      <c r="DLA34" s="95"/>
      <c r="DLB34" s="95"/>
      <c r="DLC34" s="95"/>
      <c r="DLD34" s="95"/>
      <c r="DLE34" s="95"/>
      <c r="DLF34" s="95"/>
      <c r="DLG34" s="95"/>
      <c r="DLH34" s="95"/>
      <c r="DLI34" s="95"/>
      <c r="DLJ34" s="95"/>
      <c r="DLK34" s="95"/>
      <c r="DLL34" s="95"/>
      <c r="DLM34" s="95"/>
      <c r="DLN34" s="95"/>
      <c r="DLO34" s="95"/>
      <c r="DLP34" s="95"/>
      <c r="DLQ34" s="95"/>
      <c r="DLR34" s="95"/>
      <c r="DLS34" s="95"/>
      <c r="DLT34" s="95"/>
      <c r="DLU34" s="95"/>
      <c r="DLV34" s="95"/>
      <c r="DLW34" s="95"/>
      <c r="DLX34" s="95"/>
      <c r="DLY34" s="95"/>
      <c r="DLZ34" s="95"/>
      <c r="DMA34" s="95"/>
      <c r="DMB34" s="95"/>
      <c r="DMC34" s="95"/>
      <c r="DMD34" s="95"/>
      <c r="DME34" s="95"/>
      <c r="DMF34" s="95"/>
      <c r="DMG34" s="95"/>
      <c r="DMH34" s="95"/>
      <c r="DMI34" s="95"/>
      <c r="DMJ34" s="95"/>
      <c r="DMK34" s="95"/>
      <c r="DML34" s="95"/>
      <c r="DMM34" s="95"/>
      <c r="DMN34" s="95"/>
      <c r="DMO34" s="95"/>
      <c r="DMP34" s="95"/>
      <c r="DMQ34" s="95"/>
      <c r="DMR34" s="95"/>
      <c r="DMS34" s="95"/>
      <c r="DMT34" s="95"/>
      <c r="DMU34" s="95"/>
      <c r="DMV34" s="95"/>
      <c r="DMW34" s="95"/>
      <c r="DMX34" s="95"/>
      <c r="DMY34" s="95"/>
      <c r="DMZ34" s="95"/>
      <c r="DNA34" s="95"/>
      <c r="DNB34" s="95"/>
      <c r="DNC34" s="95"/>
      <c r="DND34" s="95"/>
      <c r="DNE34" s="95"/>
      <c r="DNF34" s="95"/>
      <c r="DNG34" s="95"/>
      <c r="DNH34" s="95"/>
      <c r="DNI34" s="95"/>
      <c r="DNJ34" s="95"/>
      <c r="DNK34" s="95"/>
      <c r="DNL34" s="95"/>
      <c r="DNM34" s="95"/>
      <c r="DNN34" s="95"/>
      <c r="DNO34" s="95"/>
      <c r="DNP34" s="95"/>
      <c r="DNQ34" s="95"/>
      <c r="DNR34" s="95"/>
      <c r="DNS34" s="95"/>
      <c r="DNT34" s="95"/>
      <c r="DNU34" s="95"/>
      <c r="DNV34" s="95"/>
      <c r="DNW34" s="95"/>
      <c r="DNX34" s="95"/>
      <c r="DNY34" s="95"/>
      <c r="DNZ34" s="95"/>
      <c r="DOA34" s="95"/>
      <c r="DOB34" s="95"/>
      <c r="DOC34" s="95"/>
      <c r="DOD34" s="95"/>
      <c r="DOE34" s="95"/>
      <c r="DOF34" s="95"/>
      <c r="DOG34" s="95"/>
      <c r="DOH34" s="95"/>
      <c r="DOI34" s="95"/>
      <c r="DOJ34" s="95"/>
      <c r="DOK34" s="95"/>
      <c r="DOL34" s="95"/>
      <c r="DOM34" s="95"/>
      <c r="DON34" s="95"/>
      <c r="DOO34" s="95"/>
      <c r="DOP34" s="95"/>
      <c r="DOQ34" s="95"/>
      <c r="DOR34" s="95"/>
      <c r="DOS34" s="95"/>
      <c r="DOT34" s="95"/>
      <c r="DOU34" s="95"/>
      <c r="DOV34" s="95"/>
      <c r="DOW34" s="95"/>
      <c r="DOX34" s="95"/>
      <c r="DOY34" s="95"/>
      <c r="DOZ34" s="95"/>
      <c r="DPA34" s="95"/>
      <c r="DPB34" s="95"/>
      <c r="DPC34" s="95"/>
      <c r="DPD34" s="95"/>
      <c r="DPE34" s="95"/>
      <c r="DPF34" s="95"/>
      <c r="DPG34" s="95"/>
      <c r="DPH34" s="95"/>
      <c r="DPI34" s="95"/>
      <c r="DPJ34" s="95"/>
      <c r="DPK34" s="95"/>
      <c r="DPL34" s="95"/>
      <c r="DPM34" s="95"/>
      <c r="DPN34" s="95"/>
      <c r="DPO34" s="95"/>
      <c r="DPP34" s="95"/>
      <c r="DPQ34" s="95"/>
      <c r="DPR34" s="95"/>
      <c r="DPS34" s="95"/>
      <c r="DPT34" s="95"/>
      <c r="DPU34" s="95"/>
      <c r="DPV34" s="95"/>
      <c r="DPW34" s="95"/>
      <c r="DPX34" s="95"/>
      <c r="DPY34" s="95"/>
      <c r="DPZ34" s="95"/>
      <c r="DQA34" s="95"/>
      <c r="DQB34" s="95"/>
      <c r="DQC34" s="95"/>
      <c r="DQD34" s="95"/>
      <c r="DQE34" s="95"/>
      <c r="DQF34" s="95"/>
      <c r="DQG34" s="95"/>
      <c r="DQH34" s="95"/>
      <c r="DQI34" s="95"/>
      <c r="DQJ34" s="95"/>
      <c r="DQK34" s="95"/>
      <c r="DQL34" s="95"/>
      <c r="DQM34" s="95"/>
      <c r="DQN34" s="95"/>
      <c r="DQO34" s="95"/>
      <c r="DQP34" s="95"/>
      <c r="DQQ34" s="95"/>
      <c r="DQR34" s="95"/>
      <c r="DQS34" s="95"/>
      <c r="DQT34" s="95"/>
      <c r="DQU34" s="95"/>
      <c r="DQV34" s="95"/>
      <c r="DQW34" s="95"/>
      <c r="DQX34" s="95"/>
      <c r="DQY34" s="95"/>
      <c r="DQZ34" s="95"/>
      <c r="DRA34" s="95"/>
      <c r="DRB34" s="95"/>
      <c r="DRC34" s="95"/>
      <c r="DRD34" s="95"/>
      <c r="DRE34" s="95"/>
      <c r="DRF34" s="95"/>
      <c r="DRG34" s="95"/>
      <c r="DRH34" s="95"/>
      <c r="DRI34" s="95"/>
      <c r="DRJ34" s="95"/>
      <c r="DRK34" s="95"/>
      <c r="DRL34" s="95"/>
      <c r="DRM34" s="95"/>
      <c r="DRN34" s="95"/>
      <c r="DRO34" s="95"/>
      <c r="DRP34" s="95"/>
      <c r="DRQ34" s="95"/>
      <c r="DRR34" s="95"/>
      <c r="DRS34" s="95"/>
      <c r="DRT34" s="95"/>
      <c r="DRU34" s="95"/>
      <c r="DRV34" s="95"/>
      <c r="DRW34" s="95"/>
      <c r="DRX34" s="95"/>
      <c r="DRY34" s="95"/>
      <c r="DRZ34" s="95"/>
      <c r="DSA34" s="95"/>
      <c r="DSB34" s="95"/>
      <c r="DSC34" s="95"/>
      <c r="DSD34" s="95"/>
      <c r="DSE34" s="95"/>
      <c r="DSF34" s="95"/>
      <c r="DSG34" s="95"/>
      <c r="DSH34" s="95"/>
      <c r="DSI34" s="95"/>
      <c r="DSJ34" s="95"/>
      <c r="DSK34" s="95"/>
      <c r="DSL34" s="95"/>
      <c r="DSM34" s="95"/>
      <c r="DSN34" s="95"/>
      <c r="DSO34" s="95"/>
      <c r="DSP34" s="95"/>
      <c r="DSQ34" s="95"/>
      <c r="DSR34" s="95"/>
      <c r="DSS34" s="95"/>
      <c r="DST34" s="95"/>
      <c r="DSU34" s="95"/>
      <c r="DSV34" s="95"/>
      <c r="DSW34" s="95"/>
      <c r="DSX34" s="95"/>
      <c r="DSY34" s="95"/>
      <c r="DSZ34" s="95"/>
      <c r="DTA34" s="95"/>
      <c r="DTB34" s="95"/>
      <c r="DTC34" s="95"/>
      <c r="DTD34" s="95"/>
      <c r="DTE34" s="95"/>
      <c r="DTF34" s="95"/>
      <c r="DTG34" s="95"/>
      <c r="DTH34" s="95"/>
      <c r="DTI34" s="95"/>
      <c r="DTJ34" s="95"/>
      <c r="DTK34" s="95"/>
      <c r="DTL34" s="95"/>
      <c r="DTM34" s="95"/>
      <c r="DTN34" s="95"/>
      <c r="DTO34" s="95"/>
      <c r="DTP34" s="95"/>
      <c r="DTQ34" s="95"/>
      <c r="DTR34" s="95"/>
      <c r="DTS34" s="95"/>
      <c r="DTT34" s="95"/>
      <c r="DTU34" s="95"/>
      <c r="DTV34" s="95"/>
      <c r="DTW34" s="95"/>
      <c r="DTX34" s="95"/>
      <c r="DTY34" s="95"/>
      <c r="DTZ34" s="95"/>
      <c r="DUA34" s="95"/>
      <c r="DUB34" s="95"/>
      <c r="DUC34" s="95"/>
      <c r="DUD34" s="95"/>
      <c r="DUE34" s="95"/>
      <c r="DUF34" s="95"/>
      <c r="DUG34" s="95"/>
      <c r="DUH34" s="95"/>
      <c r="DUI34" s="95"/>
      <c r="DUJ34" s="95"/>
      <c r="DUK34" s="95"/>
      <c r="DUL34" s="95"/>
      <c r="DUM34" s="95"/>
      <c r="DUN34" s="95"/>
      <c r="DUO34" s="95"/>
      <c r="DUP34" s="95"/>
      <c r="DUQ34" s="95"/>
      <c r="DUR34" s="95"/>
      <c r="DUS34" s="95"/>
      <c r="DUT34" s="95"/>
      <c r="DUU34" s="95"/>
      <c r="DUV34" s="95"/>
      <c r="DUW34" s="95"/>
      <c r="DUX34" s="95"/>
      <c r="DUY34" s="95"/>
      <c r="DUZ34" s="95"/>
      <c r="DVA34" s="95"/>
      <c r="DVB34" s="95"/>
      <c r="DVC34" s="95"/>
      <c r="DVD34" s="95"/>
      <c r="DVE34" s="95"/>
      <c r="DVF34" s="95"/>
      <c r="DVG34" s="95"/>
      <c r="DVH34" s="95"/>
      <c r="DVI34" s="95"/>
      <c r="DVJ34" s="95"/>
      <c r="DVK34" s="95"/>
      <c r="DVL34" s="95"/>
      <c r="DVM34" s="95"/>
      <c r="DVN34" s="95"/>
      <c r="DVO34" s="95"/>
      <c r="DVP34" s="95"/>
      <c r="DVQ34" s="95"/>
      <c r="DVR34" s="95"/>
      <c r="DVS34" s="95"/>
      <c r="DVT34" s="95"/>
      <c r="DVU34" s="95"/>
      <c r="DVV34" s="95"/>
      <c r="DVW34" s="95"/>
      <c r="DVX34" s="95"/>
      <c r="DVY34" s="95"/>
      <c r="DVZ34" s="95"/>
      <c r="DWA34" s="95"/>
      <c r="DWB34" s="95"/>
      <c r="DWC34" s="95"/>
      <c r="DWD34" s="95"/>
      <c r="DWE34" s="95"/>
      <c r="DWF34" s="95"/>
      <c r="DWG34" s="95"/>
      <c r="DWH34" s="95"/>
      <c r="DWI34" s="95"/>
      <c r="DWJ34" s="95"/>
      <c r="DWK34" s="95"/>
      <c r="DWL34" s="95"/>
      <c r="DWM34" s="95"/>
      <c r="DWN34" s="95"/>
      <c r="DWO34" s="95"/>
      <c r="DWP34" s="95"/>
      <c r="DWQ34" s="95"/>
      <c r="DWR34" s="95"/>
      <c r="DWS34" s="95"/>
      <c r="DWT34" s="95"/>
      <c r="DWU34" s="95"/>
      <c r="DWV34" s="95"/>
      <c r="DWW34" s="95"/>
      <c r="DWX34" s="95"/>
      <c r="DWY34" s="95"/>
      <c r="DWZ34" s="95"/>
      <c r="DXA34" s="95"/>
      <c r="DXB34" s="95"/>
      <c r="DXC34" s="95"/>
      <c r="DXD34" s="95"/>
      <c r="DXE34" s="95"/>
      <c r="DXF34" s="95"/>
      <c r="DXG34" s="95"/>
      <c r="DXH34" s="95"/>
      <c r="DXI34" s="95"/>
      <c r="DXJ34" s="95"/>
      <c r="DXK34" s="95"/>
      <c r="DXL34" s="95"/>
      <c r="DXM34" s="95"/>
      <c r="DXN34" s="95"/>
      <c r="DXO34" s="95"/>
      <c r="DXP34" s="95"/>
      <c r="DXQ34" s="95"/>
      <c r="DXR34" s="95"/>
      <c r="DXS34" s="95"/>
      <c r="DXT34" s="95"/>
      <c r="DXU34" s="95"/>
      <c r="DXV34" s="95"/>
      <c r="DXW34" s="95"/>
      <c r="DXX34" s="95"/>
      <c r="DXY34" s="95"/>
      <c r="DXZ34" s="95"/>
      <c r="DYA34" s="95"/>
      <c r="DYB34" s="95"/>
      <c r="DYC34" s="95"/>
      <c r="DYD34" s="95"/>
      <c r="DYE34" s="95"/>
      <c r="DYF34" s="95"/>
      <c r="DYG34" s="95"/>
      <c r="DYH34" s="95"/>
      <c r="DYI34" s="95"/>
      <c r="DYJ34" s="95"/>
      <c r="DYK34" s="95"/>
      <c r="DYL34" s="95"/>
      <c r="DYM34" s="95"/>
      <c r="DYN34" s="95"/>
      <c r="DYO34" s="95"/>
      <c r="DYP34" s="95"/>
      <c r="DYQ34" s="95"/>
      <c r="DYR34" s="95"/>
      <c r="DYS34" s="95"/>
      <c r="DYT34" s="95"/>
      <c r="DYU34" s="95"/>
      <c r="DYV34" s="95"/>
      <c r="DYW34" s="95"/>
      <c r="DYX34" s="95"/>
      <c r="DYY34" s="95"/>
      <c r="DYZ34" s="95"/>
      <c r="DZA34" s="95"/>
      <c r="DZB34" s="95"/>
      <c r="DZC34" s="95"/>
      <c r="DZD34" s="95"/>
      <c r="DZE34" s="95"/>
      <c r="DZF34" s="95"/>
      <c r="DZG34" s="95"/>
      <c r="DZH34" s="95"/>
      <c r="DZI34" s="95"/>
      <c r="DZJ34" s="95"/>
      <c r="DZK34" s="95"/>
      <c r="DZL34" s="95"/>
      <c r="DZM34" s="95"/>
      <c r="DZN34" s="95"/>
      <c r="DZO34" s="95"/>
      <c r="DZP34" s="95"/>
      <c r="DZQ34" s="95"/>
      <c r="DZR34" s="95"/>
      <c r="DZS34" s="95"/>
      <c r="DZT34" s="95"/>
      <c r="DZU34" s="95"/>
      <c r="DZV34" s="95"/>
      <c r="DZW34" s="95"/>
      <c r="DZX34" s="95"/>
      <c r="DZY34" s="95"/>
      <c r="DZZ34" s="95"/>
      <c r="EAA34" s="95"/>
      <c r="EAB34" s="95"/>
      <c r="EAC34" s="95"/>
      <c r="EAD34" s="95"/>
      <c r="EAE34" s="95"/>
      <c r="EAF34" s="95"/>
      <c r="EAG34" s="95"/>
      <c r="EAH34" s="95"/>
      <c r="EAI34" s="95"/>
      <c r="EAJ34" s="95"/>
      <c r="EAK34" s="95"/>
      <c r="EAL34" s="95"/>
      <c r="EAM34" s="95"/>
      <c r="EAN34" s="95"/>
      <c r="EAO34" s="95"/>
      <c r="EAP34" s="95"/>
      <c r="EAQ34" s="95"/>
      <c r="EAR34" s="95"/>
      <c r="EAS34" s="95"/>
      <c r="EAT34" s="95"/>
      <c r="EAU34" s="95"/>
      <c r="EAV34" s="95"/>
      <c r="EAW34" s="95"/>
      <c r="EAX34" s="95"/>
      <c r="EAY34" s="95"/>
      <c r="EAZ34" s="95"/>
      <c r="EBA34" s="95"/>
      <c r="EBB34" s="95"/>
      <c r="EBC34" s="95"/>
      <c r="EBD34" s="95"/>
      <c r="EBE34" s="95"/>
      <c r="EBF34" s="95"/>
      <c r="EBG34" s="95"/>
      <c r="EBH34" s="95"/>
      <c r="EBI34" s="95"/>
      <c r="EBJ34" s="95"/>
      <c r="EBK34" s="95"/>
      <c r="EBL34" s="95"/>
      <c r="EBM34" s="95"/>
      <c r="EBN34" s="95"/>
      <c r="EBO34" s="95"/>
      <c r="EBP34" s="95"/>
      <c r="EBQ34" s="95"/>
      <c r="EBR34" s="95"/>
      <c r="EBS34" s="95"/>
      <c r="EBT34" s="95"/>
      <c r="EBU34" s="95"/>
      <c r="EBV34" s="95"/>
      <c r="EBW34" s="95"/>
      <c r="EBX34" s="95"/>
      <c r="EBY34" s="95"/>
      <c r="EBZ34" s="95"/>
      <c r="ECA34" s="95"/>
      <c r="ECB34" s="95"/>
      <c r="ECC34" s="95"/>
      <c r="ECD34" s="95"/>
      <c r="ECE34" s="95"/>
      <c r="ECF34" s="95"/>
      <c r="ECG34" s="95"/>
      <c r="ECH34" s="95"/>
      <c r="ECI34" s="95"/>
      <c r="ECJ34" s="95"/>
      <c r="ECK34" s="95"/>
      <c r="ECL34" s="95"/>
      <c r="ECM34" s="95"/>
      <c r="ECN34" s="95"/>
      <c r="ECO34" s="95"/>
      <c r="ECP34" s="95"/>
      <c r="ECQ34" s="95"/>
      <c r="ECR34" s="95"/>
      <c r="ECS34" s="95"/>
      <c r="ECT34" s="95"/>
      <c r="ECU34" s="95"/>
      <c r="ECV34" s="95"/>
      <c r="ECW34" s="95"/>
      <c r="ECX34" s="95"/>
      <c r="ECY34" s="95"/>
      <c r="ECZ34" s="95"/>
      <c r="EDA34" s="95"/>
      <c r="EDB34" s="95"/>
      <c r="EDC34" s="95"/>
      <c r="EDD34" s="95"/>
      <c r="EDE34" s="95"/>
      <c r="EDF34" s="95"/>
      <c r="EDG34" s="95"/>
      <c r="EDH34" s="95"/>
      <c r="EDI34" s="95"/>
      <c r="EDJ34" s="95"/>
      <c r="EDK34" s="95"/>
      <c r="EDL34" s="95"/>
      <c r="EDM34" s="95"/>
      <c r="EDN34" s="95"/>
      <c r="EDO34" s="95"/>
      <c r="EDP34" s="95"/>
      <c r="EDQ34" s="95"/>
      <c r="EDR34" s="95"/>
      <c r="EDS34" s="95"/>
      <c r="EDT34" s="95"/>
      <c r="EDU34" s="95"/>
      <c r="EDV34" s="95"/>
      <c r="EDW34" s="95"/>
      <c r="EDX34" s="95"/>
      <c r="EDY34" s="95"/>
      <c r="EDZ34" s="95"/>
      <c r="EEA34" s="95"/>
      <c r="EEB34" s="95"/>
      <c r="EEC34" s="95"/>
      <c r="EED34" s="95"/>
      <c r="EEE34" s="95"/>
      <c r="EEF34" s="95"/>
      <c r="EEG34" s="95"/>
      <c r="EEH34" s="95"/>
      <c r="EEI34" s="95"/>
      <c r="EEJ34" s="95"/>
      <c r="EEK34" s="95"/>
      <c r="EEL34" s="95"/>
      <c r="EEM34" s="95"/>
      <c r="EEN34" s="95"/>
      <c r="EEO34" s="95"/>
      <c r="EEP34" s="95"/>
      <c r="EEQ34" s="95"/>
      <c r="EER34" s="95"/>
      <c r="EES34" s="95"/>
      <c r="EET34" s="95"/>
      <c r="EEU34" s="95"/>
      <c r="EEV34" s="95"/>
      <c r="EEW34" s="95"/>
      <c r="EEX34" s="95"/>
      <c r="EEY34" s="95"/>
      <c r="EEZ34" s="95"/>
      <c r="EFA34" s="95"/>
      <c r="EFB34" s="95"/>
      <c r="EFC34" s="95"/>
      <c r="EFD34" s="95"/>
      <c r="EFE34" s="95"/>
      <c r="EFF34" s="95"/>
      <c r="EFG34" s="95"/>
      <c r="EFH34" s="95"/>
      <c r="EFI34" s="95"/>
      <c r="EFJ34" s="95"/>
      <c r="EFK34" s="95"/>
      <c r="EFL34" s="95"/>
      <c r="EFM34" s="95"/>
      <c r="EFN34" s="95"/>
      <c r="EFO34" s="95"/>
      <c r="EFP34" s="95"/>
      <c r="EFQ34" s="95"/>
      <c r="EFR34" s="95"/>
      <c r="EFS34" s="95"/>
      <c r="EFT34" s="95"/>
      <c r="EFU34" s="95"/>
      <c r="EFV34" s="95"/>
      <c r="EFW34" s="95"/>
      <c r="EFX34" s="95"/>
      <c r="EFY34" s="95"/>
      <c r="EFZ34" s="95"/>
      <c r="EGA34" s="95"/>
      <c r="EGB34" s="95"/>
      <c r="EGC34" s="95"/>
      <c r="EGD34" s="95"/>
      <c r="EGE34" s="95"/>
      <c r="EGF34" s="95"/>
      <c r="EGG34" s="95"/>
      <c r="EGH34" s="95"/>
      <c r="EGI34" s="95"/>
      <c r="EGJ34" s="95"/>
      <c r="EGK34" s="95"/>
    </row>
    <row r="35" spans="1:3573" s="96" customFormat="1" x14ac:dyDescent="0.25">
      <c r="A35" s="97"/>
      <c r="B35" s="396"/>
      <c r="C35" s="397"/>
      <c r="D35" s="397"/>
      <c r="E35" s="397"/>
      <c r="F35" s="397"/>
      <c r="G35" s="397"/>
      <c r="H35" s="397"/>
      <c r="I35" s="397"/>
      <c r="J35" s="397"/>
      <c r="K35" s="397"/>
      <c r="L35" s="397"/>
      <c r="M35" s="397"/>
      <c r="N35" s="397"/>
      <c r="O35" s="397"/>
      <c r="P35" s="397"/>
      <c r="Q35" s="95"/>
      <c r="R35" s="95"/>
      <c r="S35" s="95"/>
      <c r="T35" s="95"/>
      <c r="U35" s="95"/>
      <c r="V35" s="95"/>
      <c r="W35" s="95"/>
      <c r="X35" s="95"/>
      <c r="Y35" s="95"/>
      <c r="Z35" s="95"/>
      <c r="AA35" s="95"/>
      <c r="AB35" s="95"/>
      <c r="AC35" s="95"/>
      <c r="AD35" s="95"/>
      <c r="AE35" s="95"/>
      <c r="AF35" s="95"/>
      <c r="AG35" s="95"/>
      <c r="AH35" s="95"/>
      <c r="AI35" s="95"/>
      <c r="AJ35" s="95"/>
      <c r="AK35" s="95"/>
      <c r="AL35" s="95"/>
      <c r="AM35" s="95"/>
      <c r="AN35" s="95"/>
      <c r="AO35" s="95"/>
      <c r="AP35" s="95"/>
      <c r="AQ35" s="95"/>
      <c r="AR35" s="95"/>
      <c r="AS35" s="95"/>
      <c r="AT35" s="95"/>
      <c r="AU35" s="95"/>
      <c r="AV35" s="95"/>
      <c r="AW35" s="95"/>
      <c r="AX35" s="95"/>
      <c r="AY35" s="95"/>
      <c r="AZ35" s="95"/>
      <c r="BA35" s="95"/>
      <c r="BB35" s="95"/>
      <c r="BC35" s="95"/>
      <c r="BD35" s="95"/>
      <c r="BE35" s="95"/>
      <c r="BF35" s="95"/>
      <c r="BG35" s="95"/>
      <c r="BH35" s="95"/>
      <c r="BI35" s="95"/>
      <c r="BJ35" s="95"/>
      <c r="BK35" s="95"/>
      <c r="BL35" s="95"/>
      <c r="BM35" s="95"/>
      <c r="BN35" s="95"/>
      <c r="BO35" s="95"/>
      <c r="BP35" s="95"/>
      <c r="BQ35" s="95"/>
      <c r="BR35" s="95"/>
      <c r="BS35" s="95"/>
      <c r="BT35" s="95"/>
      <c r="BU35" s="95"/>
      <c r="BV35" s="95"/>
      <c r="BW35" s="95"/>
      <c r="BX35" s="95"/>
      <c r="BY35" s="95"/>
      <c r="BZ35" s="95"/>
      <c r="CA35" s="95"/>
      <c r="CB35" s="95"/>
      <c r="CC35" s="95"/>
      <c r="CD35" s="95"/>
      <c r="CE35" s="95"/>
      <c r="CF35" s="95"/>
      <c r="CG35" s="95"/>
      <c r="CH35" s="95"/>
      <c r="CI35" s="95"/>
      <c r="CJ35" s="95"/>
      <c r="CK35" s="95"/>
      <c r="CL35" s="95"/>
      <c r="CM35" s="95"/>
      <c r="CN35" s="95"/>
      <c r="CO35" s="95"/>
      <c r="CP35" s="95"/>
      <c r="CQ35" s="95"/>
      <c r="CR35" s="95"/>
      <c r="CS35" s="95"/>
      <c r="CT35" s="95"/>
      <c r="CU35" s="95"/>
      <c r="CV35" s="95"/>
      <c r="CW35" s="95"/>
      <c r="CX35" s="95"/>
      <c r="CY35" s="95"/>
      <c r="CZ35" s="95"/>
      <c r="DA35" s="95"/>
      <c r="DB35" s="95"/>
      <c r="DC35" s="95"/>
      <c r="DD35" s="95"/>
      <c r="DE35" s="95"/>
      <c r="DF35" s="95"/>
      <c r="DG35" s="95"/>
      <c r="DH35" s="95"/>
      <c r="DI35" s="95"/>
      <c r="DJ35" s="95"/>
      <c r="DK35" s="95"/>
      <c r="DL35" s="95"/>
      <c r="DM35" s="95"/>
      <c r="DN35" s="95"/>
      <c r="DO35" s="95"/>
      <c r="DP35" s="95"/>
      <c r="DQ35" s="95"/>
      <c r="DR35" s="95"/>
      <c r="DS35" s="95"/>
      <c r="DT35" s="95"/>
      <c r="DU35" s="95"/>
      <c r="DV35" s="95"/>
      <c r="DW35" s="95"/>
      <c r="DX35" s="95"/>
      <c r="DY35" s="95"/>
      <c r="DZ35" s="95"/>
      <c r="EA35" s="95"/>
      <c r="EB35" s="95"/>
      <c r="EC35" s="95"/>
      <c r="ED35" s="95"/>
      <c r="EE35" s="95"/>
      <c r="EF35" s="95"/>
      <c r="EG35" s="95"/>
      <c r="EH35" s="95"/>
      <c r="EI35" s="95"/>
      <c r="EJ35" s="95"/>
      <c r="EK35" s="95"/>
      <c r="EL35" s="95"/>
      <c r="EM35" s="95"/>
      <c r="EN35" s="95"/>
      <c r="EO35" s="95"/>
      <c r="EP35" s="95"/>
      <c r="EQ35" s="95"/>
      <c r="ER35" s="95"/>
      <c r="ES35" s="95"/>
      <c r="ET35" s="95"/>
      <c r="EU35" s="95"/>
      <c r="EV35" s="95"/>
      <c r="EW35" s="95"/>
      <c r="EX35" s="95"/>
      <c r="EY35" s="95"/>
      <c r="EZ35" s="95"/>
      <c r="FA35" s="95"/>
      <c r="FB35" s="95"/>
      <c r="FC35" s="95"/>
      <c r="FD35" s="95"/>
      <c r="FE35" s="95"/>
      <c r="FF35" s="95"/>
      <c r="FG35" s="95"/>
      <c r="FH35" s="95"/>
      <c r="FI35" s="95"/>
      <c r="FJ35" s="95"/>
      <c r="FK35" s="95"/>
      <c r="FL35" s="95"/>
      <c r="FM35" s="95"/>
      <c r="FN35" s="95"/>
      <c r="FO35" s="95"/>
      <c r="FP35" s="95"/>
      <c r="FQ35" s="95"/>
      <c r="FR35" s="95"/>
      <c r="FS35" s="95"/>
      <c r="FT35" s="95"/>
      <c r="FU35" s="95"/>
      <c r="FV35" s="95"/>
      <c r="FW35" s="95"/>
      <c r="FX35" s="95"/>
      <c r="FY35" s="95"/>
      <c r="FZ35" s="95"/>
      <c r="GA35" s="95"/>
      <c r="GB35" s="95"/>
      <c r="GC35" s="95"/>
      <c r="GD35" s="95"/>
      <c r="GE35" s="95"/>
      <c r="GF35" s="95"/>
      <c r="GG35" s="95"/>
      <c r="GH35" s="95"/>
      <c r="GI35" s="95"/>
      <c r="GJ35" s="95"/>
      <c r="GK35" s="95"/>
      <c r="GL35" s="95"/>
      <c r="GM35" s="95"/>
      <c r="GN35" s="95"/>
      <c r="GO35" s="95"/>
      <c r="GP35" s="95"/>
      <c r="GQ35" s="95"/>
      <c r="GR35" s="95"/>
      <c r="GS35" s="95"/>
      <c r="GT35" s="95"/>
      <c r="GU35" s="95"/>
      <c r="GV35" s="95"/>
      <c r="GW35" s="95"/>
      <c r="GX35" s="95"/>
      <c r="GY35" s="95"/>
      <c r="GZ35" s="95"/>
      <c r="HA35" s="95"/>
      <c r="HB35" s="95"/>
      <c r="HC35" s="95"/>
      <c r="HD35" s="95"/>
      <c r="HE35" s="95"/>
      <c r="HF35" s="95"/>
      <c r="HG35" s="95"/>
      <c r="HH35" s="95"/>
      <c r="HI35" s="95"/>
      <c r="HJ35" s="95"/>
      <c r="HK35" s="95"/>
      <c r="HL35" s="95"/>
      <c r="HM35" s="95"/>
      <c r="HN35" s="95"/>
      <c r="HO35" s="95"/>
      <c r="HP35" s="95"/>
      <c r="HQ35" s="95"/>
      <c r="HR35" s="95"/>
      <c r="HS35" s="95"/>
      <c r="HT35" s="95"/>
      <c r="HU35" s="95"/>
      <c r="HV35" s="95"/>
      <c r="HW35" s="95"/>
      <c r="HX35" s="95"/>
      <c r="HY35" s="95"/>
      <c r="HZ35" s="95"/>
      <c r="IA35" s="95"/>
      <c r="IB35" s="95"/>
      <c r="IC35" s="95"/>
      <c r="ID35" s="95"/>
      <c r="IE35" s="95"/>
      <c r="IF35" s="95"/>
      <c r="IG35" s="95"/>
      <c r="IH35" s="95"/>
      <c r="II35" s="95"/>
      <c r="IJ35" s="95"/>
      <c r="IK35" s="95"/>
      <c r="IL35" s="95"/>
      <c r="IM35" s="95"/>
      <c r="IN35" s="95"/>
      <c r="IO35" s="95"/>
      <c r="IP35" s="95"/>
      <c r="IQ35" s="95"/>
      <c r="IR35" s="95"/>
      <c r="IS35" s="95"/>
      <c r="IT35" s="95"/>
      <c r="IU35" s="95"/>
      <c r="IV35" s="95"/>
      <c r="IW35" s="95"/>
      <c r="IX35" s="95"/>
      <c r="IY35" s="95"/>
      <c r="IZ35" s="95"/>
      <c r="JA35" s="95"/>
      <c r="JB35" s="95"/>
      <c r="JC35" s="95"/>
      <c r="JD35" s="95"/>
      <c r="JE35" s="95"/>
      <c r="JF35" s="95"/>
      <c r="JG35" s="95"/>
      <c r="JH35" s="95"/>
      <c r="JI35" s="95"/>
      <c r="JJ35" s="95"/>
      <c r="JK35" s="95"/>
      <c r="JL35" s="95"/>
      <c r="JM35" s="95"/>
      <c r="JN35" s="95"/>
      <c r="JO35" s="95"/>
      <c r="JP35" s="95"/>
      <c r="JQ35" s="95"/>
      <c r="JR35" s="95"/>
      <c r="JS35" s="95"/>
      <c r="JT35" s="95"/>
      <c r="JU35" s="95"/>
      <c r="JV35" s="95"/>
      <c r="JW35" s="95"/>
      <c r="JX35" s="95"/>
      <c r="JY35" s="95"/>
      <c r="JZ35" s="95"/>
      <c r="KA35" s="95"/>
      <c r="KB35" s="95"/>
      <c r="KC35" s="95"/>
      <c r="KD35" s="95"/>
      <c r="KE35" s="95"/>
      <c r="KF35" s="95"/>
      <c r="KG35" s="95"/>
      <c r="KH35" s="95"/>
      <c r="KI35" s="95"/>
      <c r="KJ35" s="95"/>
      <c r="KK35" s="95"/>
      <c r="KL35" s="95"/>
      <c r="KM35" s="95"/>
      <c r="KN35" s="95"/>
      <c r="KO35" s="95"/>
      <c r="KP35" s="95"/>
      <c r="KQ35" s="95"/>
      <c r="KR35" s="95"/>
      <c r="KS35" s="95"/>
      <c r="KT35" s="95"/>
      <c r="KU35" s="95"/>
      <c r="KV35" s="95"/>
      <c r="KW35" s="95"/>
      <c r="KX35" s="95"/>
      <c r="KY35" s="95"/>
      <c r="KZ35" s="95"/>
      <c r="LA35" s="95"/>
      <c r="LB35" s="95"/>
      <c r="LC35" s="95"/>
      <c r="LD35" s="95"/>
      <c r="LE35" s="95"/>
      <c r="LF35" s="95"/>
      <c r="LG35" s="95"/>
      <c r="LH35" s="95"/>
      <c r="LI35" s="95"/>
      <c r="LJ35" s="95"/>
      <c r="LK35" s="95"/>
      <c r="LL35" s="95"/>
      <c r="LM35" s="95"/>
      <c r="LN35" s="95"/>
      <c r="LO35" s="95"/>
      <c r="LP35" s="95"/>
      <c r="LQ35" s="95"/>
      <c r="LR35" s="95"/>
      <c r="LS35" s="95"/>
      <c r="LT35" s="95"/>
      <c r="LU35" s="95"/>
      <c r="LV35" s="95"/>
      <c r="LW35" s="95"/>
      <c r="LX35" s="95"/>
      <c r="LY35" s="95"/>
      <c r="LZ35" s="95"/>
      <c r="MA35" s="95"/>
      <c r="MB35" s="95"/>
      <c r="MC35" s="95"/>
      <c r="MD35" s="95"/>
      <c r="ME35" s="95"/>
      <c r="MF35" s="95"/>
      <c r="MG35" s="95"/>
      <c r="MH35" s="95"/>
      <c r="MI35" s="95"/>
      <c r="MJ35" s="95"/>
      <c r="MK35" s="95"/>
      <c r="ML35" s="95"/>
      <c r="MM35" s="95"/>
      <c r="MN35" s="95"/>
      <c r="MO35" s="95"/>
      <c r="MP35" s="95"/>
      <c r="MQ35" s="95"/>
      <c r="MR35" s="95"/>
      <c r="MS35" s="95"/>
      <c r="MT35" s="95"/>
      <c r="MU35" s="95"/>
      <c r="MV35" s="95"/>
      <c r="MW35" s="95"/>
      <c r="MX35" s="95"/>
      <c r="MY35" s="95"/>
      <c r="MZ35" s="95"/>
      <c r="NA35" s="95"/>
      <c r="NB35" s="95"/>
      <c r="NC35" s="95"/>
      <c r="ND35" s="95"/>
      <c r="NE35" s="95"/>
      <c r="NF35" s="95"/>
      <c r="NG35" s="95"/>
      <c r="NH35" s="95"/>
      <c r="NI35" s="95"/>
      <c r="NJ35" s="95"/>
      <c r="NK35" s="95"/>
      <c r="NL35" s="95"/>
      <c r="NM35" s="95"/>
      <c r="NN35" s="95"/>
      <c r="NO35" s="95"/>
      <c r="NP35" s="95"/>
      <c r="NQ35" s="95"/>
      <c r="NR35" s="95"/>
      <c r="NS35" s="95"/>
      <c r="NT35" s="95"/>
      <c r="NU35" s="95"/>
      <c r="NV35" s="95"/>
      <c r="NW35" s="95"/>
      <c r="NX35" s="95"/>
      <c r="NY35" s="95"/>
      <c r="NZ35" s="95"/>
      <c r="OA35" s="95"/>
      <c r="OB35" s="95"/>
      <c r="OC35" s="95"/>
      <c r="OD35" s="95"/>
      <c r="OE35" s="95"/>
      <c r="OF35" s="95"/>
      <c r="OG35" s="95"/>
      <c r="OH35" s="95"/>
      <c r="OI35" s="95"/>
      <c r="OJ35" s="95"/>
      <c r="OK35" s="95"/>
      <c r="OL35" s="95"/>
      <c r="OM35" s="95"/>
      <c r="ON35" s="95"/>
      <c r="OO35" s="95"/>
      <c r="OP35" s="95"/>
      <c r="OQ35" s="95"/>
      <c r="OR35" s="95"/>
      <c r="OS35" s="95"/>
      <c r="OT35" s="95"/>
      <c r="OU35" s="95"/>
      <c r="OV35" s="95"/>
      <c r="OW35" s="95"/>
      <c r="OX35" s="95"/>
      <c r="OY35" s="95"/>
      <c r="OZ35" s="95"/>
      <c r="PA35" s="95"/>
      <c r="PB35" s="95"/>
      <c r="PC35" s="95"/>
      <c r="PD35" s="95"/>
      <c r="PE35" s="95"/>
      <c r="PF35" s="95"/>
      <c r="PG35" s="95"/>
      <c r="PH35" s="95"/>
      <c r="PI35" s="95"/>
      <c r="PJ35" s="95"/>
      <c r="PK35" s="95"/>
      <c r="PL35" s="95"/>
      <c r="PM35" s="95"/>
      <c r="PN35" s="95"/>
      <c r="PO35" s="95"/>
      <c r="PP35" s="95"/>
      <c r="PQ35" s="95"/>
      <c r="PR35" s="95"/>
      <c r="PS35" s="95"/>
      <c r="PT35" s="95"/>
      <c r="PU35" s="95"/>
      <c r="PV35" s="95"/>
      <c r="PW35" s="95"/>
      <c r="PX35" s="95"/>
      <c r="PY35" s="95"/>
      <c r="PZ35" s="95"/>
      <c r="QA35" s="95"/>
      <c r="QB35" s="95"/>
      <c r="QC35" s="95"/>
      <c r="QD35" s="95"/>
      <c r="QE35" s="95"/>
      <c r="QF35" s="95"/>
      <c r="QG35" s="95"/>
      <c r="QH35" s="95"/>
      <c r="QI35" s="95"/>
      <c r="QJ35" s="95"/>
      <c r="QK35" s="95"/>
      <c r="QL35" s="95"/>
      <c r="QM35" s="95"/>
      <c r="QN35" s="95"/>
      <c r="QO35" s="95"/>
      <c r="QP35" s="95"/>
      <c r="QQ35" s="95"/>
      <c r="QR35" s="95"/>
      <c r="QS35" s="95"/>
      <c r="QT35" s="95"/>
      <c r="QU35" s="95"/>
      <c r="QV35" s="95"/>
      <c r="QW35" s="95"/>
      <c r="QX35" s="95"/>
      <c r="QY35" s="95"/>
      <c r="QZ35" s="95"/>
      <c r="RA35" s="95"/>
      <c r="RB35" s="95"/>
      <c r="RC35" s="95"/>
      <c r="RD35" s="95"/>
      <c r="RE35" s="95"/>
      <c r="RF35" s="95"/>
      <c r="RG35" s="95"/>
      <c r="RH35" s="95"/>
      <c r="RI35" s="95"/>
      <c r="RJ35" s="95"/>
      <c r="RK35" s="95"/>
      <c r="RL35" s="95"/>
      <c r="RM35" s="95"/>
      <c r="RN35" s="95"/>
      <c r="RO35" s="95"/>
      <c r="RP35" s="95"/>
      <c r="RQ35" s="95"/>
      <c r="RR35" s="95"/>
      <c r="RS35" s="95"/>
      <c r="RT35" s="95"/>
      <c r="RU35" s="95"/>
      <c r="RV35" s="95"/>
      <c r="RW35" s="95"/>
      <c r="RX35" s="95"/>
      <c r="RY35" s="95"/>
      <c r="RZ35" s="95"/>
      <c r="SA35" s="95"/>
      <c r="SB35" s="95"/>
      <c r="SC35" s="95"/>
      <c r="SD35" s="95"/>
      <c r="SE35" s="95"/>
      <c r="SF35" s="95"/>
      <c r="SG35" s="95"/>
      <c r="SH35" s="95"/>
      <c r="SI35" s="95"/>
      <c r="SJ35" s="95"/>
      <c r="SK35" s="95"/>
      <c r="SL35" s="95"/>
      <c r="SM35" s="95"/>
      <c r="SN35" s="95"/>
      <c r="SO35" s="95"/>
      <c r="SP35" s="95"/>
      <c r="SQ35" s="95"/>
      <c r="SR35" s="95"/>
      <c r="SS35" s="95"/>
      <c r="ST35" s="95"/>
      <c r="SU35" s="95"/>
      <c r="SV35" s="95"/>
      <c r="SW35" s="95"/>
      <c r="SX35" s="95"/>
      <c r="SY35" s="95"/>
      <c r="SZ35" s="95"/>
      <c r="TA35" s="95"/>
      <c r="TB35" s="95"/>
      <c r="TC35" s="95"/>
      <c r="TD35" s="95"/>
      <c r="TE35" s="95"/>
      <c r="TF35" s="95"/>
      <c r="TG35" s="95"/>
      <c r="TH35" s="95"/>
      <c r="TI35" s="95"/>
      <c r="TJ35" s="95"/>
      <c r="TK35" s="95"/>
      <c r="TL35" s="95"/>
      <c r="TM35" s="95"/>
      <c r="TN35" s="95"/>
      <c r="TO35" s="95"/>
      <c r="TP35" s="95"/>
      <c r="TQ35" s="95"/>
      <c r="TR35" s="95"/>
      <c r="TS35" s="95"/>
      <c r="TT35" s="95"/>
      <c r="TU35" s="95"/>
      <c r="TV35" s="95"/>
      <c r="TW35" s="95"/>
      <c r="TX35" s="95"/>
      <c r="TY35" s="95"/>
      <c r="TZ35" s="95"/>
      <c r="UA35" s="95"/>
      <c r="UB35" s="95"/>
      <c r="UC35" s="95"/>
      <c r="UD35" s="95"/>
      <c r="UE35" s="95"/>
      <c r="UF35" s="95"/>
      <c r="UG35" s="95"/>
      <c r="UH35" s="95"/>
      <c r="UI35" s="95"/>
      <c r="UJ35" s="95"/>
      <c r="UK35" s="95"/>
      <c r="UL35" s="95"/>
      <c r="UM35" s="95"/>
      <c r="UN35" s="95"/>
      <c r="UO35" s="95"/>
      <c r="UP35" s="95"/>
      <c r="UQ35" s="95"/>
      <c r="UR35" s="95"/>
      <c r="US35" s="95"/>
      <c r="UT35" s="95"/>
      <c r="UU35" s="95"/>
      <c r="UV35" s="95"/>
      <c r="UW35" s="95"/>
      <c r="UX35" s="95"/>
      <c r="UY35" s="95"/>
      <c r="UZ35" s="95"/>
      <c r="VA35" s="95"/>
      <c r="VB35" s="95"/>
      <c r="VC35" s="95"/>
      <c r="VD35" s="95"/>
      <c r="VE35" s="95"/>
      <c r="VF35" s="95"/>
      <c r="VG35" s="95"/>
      <c r="VH35" s="95"/>
      <c r="VI35" s="95"/>
      <c r="VJ35" s="95"/>
      <c r="VK35" s="95"/>
      <c r="VL35" s="95"/>
      <c r="VM35" s="95"/>
      <c r="VN35" s="95"/>
      <c r="VO35" s="95"/>
      <c r="VP35" s="95"/>
      <c r="VQ35" s="95"/>
      <c r="VR35" s="95"/>
      <c r="VS35" s="95"/>
      <c r="VT35" s="95"/>
      <c r="VU35" s="95"/>
      <c r="VV35" s="95"/>
      <c r="VW35" s="95"/>
      <c r="VX35" s="95"/>
      <c r="VY35" s="95"/>
      <c r="VZ35" s="95"/>
      <c r="WA35" s="95"/>
      <c r="WB35" s="95"/>
      <c r="WC35" s="95"/>
      <c r="WD35" s="95"/>
      <c r="WE35" s="95"/>
      <c r="WF35" s="95"/>
      <c r="WG35" s="95"/>
      <c r="WH35" s="95"/>
      <c r="WI35" s="95"/>
      <c r="WJ35" s="95"/>
      <c r="WK35" s="95"/>
      <c r="WL35" s="95"/>
      <c r="WM35" s="95"/>
      <c r="WN35" s="95"/>
      <c r="WO35" s="95"/>
      <c r="WP35" s="95"/>
      <c r="WQ35" s="95"/>
      <c r="WR35" s="95"/>
      <c r="WS35" s="95"/>
      <c r="WT35" s="95"/>
      <c r="WU35" s="95"/>
      <c r="WV35" s="95"/>
      <c r="WW35" s="95"/>
      <c r="WX35" s="95"/>
      <c r="WY35" s="95"/>
      <c r="WZ35" s="95"/>
      <c r="XA35" s="95"/>
      <c r="XB35" s="95"/>
      <c r="XC35" s="95"/>
      <c r="XD35" s="95"/>
      <c r="XE35" s="95"/>
      <c r="XF35" s="95"/>
      <c r="XG35" s="95"/>
      <c r="XH35" s="95"/>
      <c r="XI35" s="95"/>
      <c r="XJ35" s="95"/>
      <c r="XK35" s="95"/>
      <c r="XL35" s="95"/>
      <c r="XM35" s="95"/>
      <c r="XN35" s="95"/>
      <c r="XO35" s="95"/>
      <c r="XP35" s="95"/>
      <c r="XQ35" s="95"/>
      <c r="XR35" s="95"/>
      <c r="XS35" s="95"/>
      <c r="XT35" s="95"/>
      <c r="XU35" s="95"/>
      <c r="XV35" s="95"/>
      <c r="XW35" s="95"/>
      <c r="XX35" s="95"/>
      <c r="XY35" s="95"/>
      <c r="XZ35" s="95"/>
      <c r="YA35" s="95"/>
      <c r="YB35" s="95"/>
      <c r="YC35" s="95"/>
      <c r="YD35" s="95"/>
      <c r="YE35" s="95"/>
      <c r="YF35" s="95"/>
      <c r="YG35" s="95"/>
      <c r="YH35" s="95"/>
      <c r="YI35" s="95"/>
      <c r="YJ35" s="95"/>
      <c r="YK35" s="95"/>
      <c r="YL35" s="95"/>
      <c r="YM35" s="95"/>
      <c r="YN35" s="95"/>
      <c r="YO35" s="95"/>
      <c r="YP35" s="95"/>
      <c r="YQ35" s="95"/>
      <c r="YR35" s="95"/>
      <c r="YS35" s="95"/>
      <c r="YT35" s="95"/>
      <c r="YU35" s="95"/>
      <c r="YV35" s="95"/>
      <c r="YW35" s="95"/>
      <c r="YX35" s="95"/>
      <c r="YY35" s="95"/>
      <c r="YZ35" s="95"/>
      <c r="ZA35" s="95"/>
      <c r="ZB35" s="95"/>
      <c r="ZC35" s="95"/>
      <c r="ZD35" s="95"/>
      <c r="ZE35" s="95"/>
      <c r="ZF35" s="95"/>
      <c r="ZG35" s="95"/>
      <c r="ZH35" s="95"/>
      <c r="ZI35" s="95"/>
      <c r="ZJ35" s="95"/>
      <c r="ZK35" s="95"/>
      <c r="ZL35" s="95"/>
      <c r="ZM35" s="95"/>
      <c r="ZN35" s="95"/>
      <c r="ZO35" s="95"/>
      <c r="ZP35" s="95"/>
      <c r="ZQ35" s="95"/>
      <c r="ZR35" s="95"/>
      <c r="ZS35" s="95"/>
      <c r="ZT35" s="95"/>
      <c r="ZU35" s="95"/>
      <c r="ZV35" s="95"/>
      <c r="ZW35" s="95"/>
      <c r="ZX35" s="95"/>
      <c r="ZY35" s="95"/>
      <c r="ZZ35" s="95"/>
      <c r="AAA35" s="95"/>
      <c r="AAB35" s="95"/>
      <c r="AAC35" s="95"/>
      <c r="AAD35" s="95"/>
      <c r="AAE35" s="95"/>
      <c r="AAF35" s="95"/>
      <c r="AAG35" s="95"/>
      <c r="AAH35" s="95"/>
      <c r="AAI35" s="95"/>
      <c r="AAJ35" s="95"/>
      <c r="AAK35" s="95"/>
      <c r="AAL35" s="95"/>
      <c r="AAM35" s="95"/>
      <c r="AAN35" s="95"/>
      <c r="AAO35" s="95"/>
      <c r="AAP35" s="95"/>
      <c r="AAQ35" s="95"/>
      <c r="AAR35" s="95"/>
      <c r="AAS35" s="95"/>
      <c r="AAT35" s="95"/>
      <c r="AAU35" s="95"/>
      <c r="AAV35" s="95"/>
      <c r="AAW35" s="95"/>
      <c r="AAX35" s="95"/>
      <c r="AAY35" s="95"/>
      <c r="AAZ35" s="95"/>
      <c r="ABA35" s="95"/>
      <c r="ABB35" s="95"/>
      <c r="ABC35" s="95"/>
      <c r="ABD35" s="95"/>
      <c r="ABE35" s="95"/>
      <c r="ABF35" s="95"/>
      <c r="ABG35" s="95"/>
      <c r="ABH35" s="95"/>
      <c r="ABI35" s="95"/>
      <c r="ABJ35" s="95"/>
      <c r="ABK35" s="95"/>
      <c r="ABL35" s="95"/>
      <c r="ABM35" s="95"/>
      <c r="ABN35" s="95"/>
      <c r="ABO35" s="95"/>
      <c r="ABP35" s="95"/>
      <c r="ABQ35" s="95"/>
      <c r="ABR35" s="95"/>
      <c r="ABS35" s="95"/>
      <c r="ABT35" s="95"/>
      <c r="ABU35" s="95"/>
      <c r="ABV35" s="95"/>
      <c r="ABW35" s="95"/>
      <c r="ABX35" s="95"/>
      <c r="ABY35" s="95"/>
      <c r="ABZ35" s="95"/>
      <c r="ACA35" s="95"/>
      <c r="ACB35" s="95"/>
      <c r="ACC35" s="95"/>
      <c r="ACD35" s="95"/>
      <c r="ACE35" s="95"/>
      <c r="ACF35" s="95"/>
      <c r="ACG35" s="95"/>
      <c r="ACH35" s="95"/>
      <c r="ACI35" s="95"/>
      <c r="ACJ35" s="95"/>
      <c r="ACK35" s="95"/>
      <c r="ACL35" s="95"/>
      <c r="ACM35" s="95"/>
      <c r="ACN35" s="95"/>
      <c r="ACO35" s="95"/>
      <c r="ACP35" s="95"/>
      <c r="ACQ35" s="95"/>
      <c r="ACR35" s="95"/>
      <c r="ACS35" s="95"/>
      <c r="ACT35" s="95"/>
      <c r="ACU35" s="95"/>
      <c r="ACV35" s="95"/>
      <c r="ACW35" s="95"/>
      <c r="ACX35" s="95"/>
      <c r="ACY35" s="95"/>
      <c r="ACZ35" s="95"/>
      <c r="ADA35" s="95"/>
      <c r="ADB35" s="95"/>
      <c r="ADC35" s="95"/>
      <c r="ADD35" s="95"/>
      <c r="ADE35" s="95"/>
      <c r="ADF35" s="95"/>
      <c r="ADG35" s="95"/>
      <c r="ADH35" s="95"/>
      <c r="ADI35" s="95"/>
      <c r="ADJ35" s="95"/>
      <c r="ADK35" s="95"/>
      <c r="ADL35" s="95"/>
      <c r="ADM35" s="95"/>
      <c r="ADN35" s="95"/>
      <c r="ADO35" s="95"/>
      <c r="ADP35" s="95"/>
      <c r="ADQ35" s="95"/>
      <c r="ADR35" s="95"/>
      <c r="ADS35" s="95"/>
      <c r="ADT35" s="95"/>
      <c r="ADU35" s="95"/>
      <c r="ADV35" s="95"/>
      <c r="ADW35" s="95"/>
      <c r="ADX35" s="95"/>
      <c r="ADY35" s="95"/>
      <c r="ADZ35" s="95"/>
      <c r="AEA35" s="95"/>
      <c r="AEB35" s="95"/>
      <c r="AEC35" s="95"/>
      <c r="AED35" s="95"/>
      <c r="AEE35" s="95"/>
      <c r="AEF35" s="95"/>
      <c r="AEG35" s="95"/>
      <c r="AEH35" s="95"/>
      <c r="AEI35" s="95"/>
      <c r="AEJ35" s="95"/>
      <c r="AEK35" s="95"/>
      <c r="AEL35" s="95"/>
      <c r="AEM35" s="95"/>
      <c r="AEN35" s="95"/>
      <c r="AEO35" s="95"/>
      <c r="AEP35" s="95"/>
      <c r="AEQ35" s="95"/>
      <c r="AER35" s="95"/>
      <c r="AES35" s="95"/>
      <c r="AET35" s="95"/>
      <c r="AEU35" s="95"/>
      <c r="AEV35" s="95"/>
      <c r="AEW35" s="95"/>
      <c r="AEX35" s="95"/>
      <c r="AEY35" s="95"/>
      <c r="AEZ35" s="95"/>
      <c r="AFA35" s="95"/>
      <c r="AFB35" s="95"/>
      <c r="AFC35" s="95"/>
      <c r="AFD35" s="95"/>
      <c r="AFE35" s="95"/>
      <c r="AFF35" s="95"/>
      <c r="AFG35" s="95"/>
      <c r="AFH35" s="95"/>
      <c r="AFI35" s="95"/>
      <c r="AFJ35" s="95"/>
      <c r="AFK35" s="95"/>
      <c r="AFL35" s="95"/>
      <c r="AFM35" s="95"/>
      <c r="AFN35" s="95"/>
      <c r="AFO35" s="95"/>
      <c r="AFP35" s="95"/>
      <c r="AFQ35" s="95"/>
      <c r="AFR35" s="95"/>
      <c r="AFS35" s="95"/>
      <c r="AFT35" s="95"/>
      <c r="AFU35" s="95"/>
      <c r="AFV35" s="95"/>
      <c r="AFW35" s="95"/>
      <c r="AFX35" s="95"/>
      <c r="AFY35" s="95"/>
      <c r="AFZ35" s="95"/>
      <c r="AGA35" s="95"/>
      <c r="AGB35" s="95"/>
      <c r="AGC35" s="95"/>
      <c r="AGD35" s="95"/>
      <c r="AGE35" s="95"/>
      <c r="AGF35" s="95"/>
      <c r="AGG35" s="95"/>
      <c r="AGH35" s="95"/>
      <c r="AGI35" s="95"/>
      <c r="AGJ35" s="95"/>
      <c r="AGK35" s="95"/>
      <c r="AGL35" s="95"/>
      <c r="AGM35" s="95"/>
      <c r="AGN35" s="95"/>
      <c r="AGO35" s="95"/>
      <c r="AGP35" s="95"/>
      <c r="AGQ35" s="95"/>
      <c r="AGR35" s="95"/>
      <c r="AGS35" s="95"/>
      <c r="AGT35" s="95"/>
      <c r="AGU35" s="95"/>
      <c r="AGV35" s="95"/>
      <c r="AGW35" s="95"/>
      <c r="AGX35" s="95"/>
      <c r="AGY35" s="95"/>
      <c r="AGZ35" s="95"/>
      <c r="AHA35" s="95"/>
      <c r="AHB35" s="95"/>
      <c r="AHC35" s="95"/>
      <c r="AHD35" s="95"/>
      <c r="AHE35" s="95"/>
      <c r="AHF35" s="95"/>
      <c r="AHG35" s="95"/>
      <c r="AHH35" s="95"/>
      <c r="AHI35" s="95"/>
      <c r="AHJ35" s="95"/>
      <c r="AHK35" s="95"/>
      <c r="AHL35" s="95"/>
      <c r="AHM35" s="95"/>
      <c r="AHN35" s="95"/>
      <c r="AHO35" s="95"/>
      <c r="AHP35" s="95"/>
      <c r="AHQ35" s="95"/>
      <c r="AHR35" s="95"/>
      <c r="AHS35" s="95"/>
      <c r="AHT35" s="95"/>
      <c r="AHU35" s="95"/>
      <c r="AHV35" s="95"/>
      <c r="AHW35" s="95"/>
      <c r="AHX35" s="95"/>
      <c r="AHY35" s="95"/>
      <c r="AHZ35" s="95"/>
      <c r="AIA35" s="95"/>
      <c r="AIB35" s="95"/>
      <c r="AIC35" s="95"/>
      <c r="AID35" s="95"/>
      <c r="AIE35" s="95"/>
      <c r="AIF35" s="95"/>
      <c r="AIG35" s="95"/>
      <c r="AIH35" s="95"/>
      <c r="AII35" s="95"/>
      <c r="AIJ35" s="95"/>
      <c r="AIK35" s="95"/>
      <c r="AIL35" s="95"/>
      <c r="AIM35" s="95"/>
      <c r="AIN35" s="95"/>
      <c r="AIO35" s="95"/>
      <c r="AIP35" s="95"/>
      <c r="AIQ35" s="95"/>
      <c r="AIR35" s="95"/>
      <c r="AIS35" s="95"/>
      <c r="AIT35" s="95"/>
      <c r="AIU35" s="95"/>
      <c r="AIV35" s="95"/>
      <c r="AIW35" s="95"/>
      <c r="AIX35" s="95"/>
      <c r="AIY35" s="95"/>
      <c r="AIZ35" s="95"/>
      <c r="AJA35" s="95"/>
      <c r="AJB35" s="95"/>
      <c r="AJC35" s="95"/>
      <c r="AJD35" s="95"/>
      <c r="AJE35" s="95"/>
      <c r="AJF35" s="95"/>
      <c r="AJG35" s="95"/>
      <c r="AJH35" s="95"/>
      <c r="AJI35" s="95"/>
      <c r="AJJ35" s="95"/>
      <c r="AJK35" s="95"/>
      <c r="AJL35" s="95"/>
      <c r="AJM35" s="95"/>
      <c r="AJN35" s="95"/>
      <c r="AJO35" s="95"/>
      <c r="AJP35" s="95"/>
      <c r="AJQ35" s="95"/>
      <c r="AJR35" s="95"/>
      <c r="AJS35" s="95"/>
      <c r="AJT35" s="95"/>
      <c r="AJU35" s="95"/>
      <c r="AJV35" s="95"/>
      <c r="AJW35" s="95"/>
      <c r="AJX35" s="95"/>
      <c r="AJY35" s="95"/>
      <c r="AJZ35" s="95"/>
      <c r="AKA35" s="95"/>
      <c r="AKB35" s="95"/>
      <c r="AKC35" s="95"/>
      <c r="AKD35" s="95"/>
      <c r="AKE35" s="95"/>
      <c r="AKF35" s="95"/>
      <c r="AKG35" s="95"/>
      <c r="AKH35" s="95"/>
      <c r="AKI35" s="95"/>
      <c r="AKJ35" s="95"/>
      <c r="AKK35" s="95"/>
      <c r="AKL35" s="95"/>
      <c r="AKM35" s="95"/>
      <c r="AKN35" s="95"/>
      <c r="AKO35" s="95"/>
      <c r="AKP35" s="95"/>
      <c r="AKQ35" s="95"/>
      <c r="AKR35" s="95"/>
      <c r="AKS35" s="95"/>
      <c r="AKT35" s="95"/>
      <c r="AKU35" s="95"/>
      <c r="AKV35" s="95"/>
      <c r="AKW35" s="95"/>
      <c r="AKX35" s="95"/>
      <c r="AKY35" s="95"/>
      <c r="AKZ35" s="95"/>
      <c r="ALA35" s="95"/>
      <c r="ALB35" s="95"/>
      <c r="ALC35" s="95"/>
      <c r="ALD35" s="95"/>
      <c r="ALE35" s="95"/>
      <c r="ALF35" s="95"/>
      <c r="ALG35" s="95"/>
      <c r="ALH35" s="95"/>
      <c r="ALI35" s="95"/>
      <c r="ALJ35" s="95"/>
      <c r="ALK35" s="95"/>
      <c r="ALL35" s="95"/>
      <c r="ALM35" s="95"/>
      <c r="ALN35" s="95"/>
      <c r="ALO35" s="95"/>
      <c r="ALP35" s="95"/>
      <c r="ALQ35" s="95"/>
      <c r="ALR35" s="95"/>
      <c r="ALS35" s="95"/>
      <c r="ALT35" s="95"/>
      <c r="ALU35" s="95"/>
      <c r="ALV35" s="95"/>
      <c r="ALW35" s="95"/>
      <c r="ALX35" s="95"/>
      <c r="ALY35" s="95"/>
      <c r="ALZ35" s="95"/>
      <c r="AMA35" s="95"/>
      <c r="AMB35" s="95"/>
      <c r="AMC35" s="95"/>
      <c r="AMD35" s="95"/>
      <c r="AME35" s="95"/>
      <c r="AMF35" s="95"/>
      <c r="AMG35" s="95"/>
      <c r="AMH35" s="95"/>
      <c r="AMI35" s="95"/>
      <c r="AMJ35" s="95"/>
      <c r="AMK35" s="95"/>
      <c r="AML35" s="95"/>
      <c r="AMM35" s="95"/>
      <c r="AMN35" s="95"/>
      <c r="AMO35" s="95"/>
      <c r="AMP35" s="95"/>
      <c r="AMQ35" s="95"/>
      <c r="AMR35" s="95"/>
      <c r="AMS35" s="95"/>
      <c r="AMT35" s="95"/>
      <c r="AMU35" s="95"/>
      <c r="AMV35" s="95"/>
      <c r="AMW35" s="95"/>
      <c r="AMX35" s="95"/>
      <c r="AMY35" s="95"/>
      <c r="AMZ35" s="95"/>
      <c r="ANA35" s="95"/>
      <c r="ANB35" s="95"/>
      <c r="ANC35" s="95"/>
      <c r="AND35" s="95"/>
      <c r="ANE35" s="95"/>
      <c r="ANF35" s="95"/>
      <c r="ANG35" s="95"/>
      <c r="ANH35" s="95"/>
      <c r="ANI35" s="95"/>
      <c r="ANJ35" s="95"/>
      <c r="ANK35" s="95"/>
      <c r="ANL35" s="95"/>
      <c r="ANM35" s="95"/>
      <c r="ANN35" s="95"/>
      <c r="ANO35" s="95"/>
      <c r="ANP35" s="95"/>
      <c r="ANQ35" s="95"/>
      <c r="ANR35" s="95"/>
      <c r="ANS35" s="95"/>
      <c r="ANT35" s="95"/>
      <c r="ANU35" s="95"/>
      <c r="ANV35" s="95"/>
      <c r="ANW35" s="95"/>
      <c r="ANX35" s="95"/>
      <c r="ANY35" s="95"/>
      <c r="ANZ35" s="95"/>
      <c r="AOA35" s="95"/>
      <c r="AOB35" s="95"/>
      <c r="AOC35" s="95"/>
      <c r="AOD35" s="95"/>
      <c r="AOE35" s="95"/>
      <c r="AOF35" s="95"/>
      <c r="AOG35" s="95"/>
      <c r="AOH35" s="95"/>
      <c r="AOI35" s="95"/>
      <c r="AOJ35" s="95"/>
      <c r="AOK35" s="95"/>
      <c r="AOL35" s="95"/>
      <c r="AOM35" s="95"/>
      <c r="AON35" s="95"/>
      <c r="AOO35" s="95"/>
      <c r="AOP35" s="95"/>
      <c r="AOQ35" s="95"/>
      <c r="AOR35" s="95"/>
      <c r="AOS35" s="95"/>
      <c r="AOT35" s="95"/>
      <c r="AOU35" s="95"/>
      <c r="AOV35" s="95"/>
      <c r="AOW35" s="95"/>
      <c r="AOX35" s="95"/>
      <c r="AOY35" s="95"/>
      <c r="AOZ35" s="95"/>
      <c r="APA35" s="95"/>
      <c r="APB35" s="95"/>
      <c r="APC35" s="95"/>
      <c r="APD35" s="95"/>
      <c r="APE35" s="95"/>
      <c r="APF35" s="95"/>
      <c r="APG35" s="95"/>
      <c r="APH35" s="95"/>
      <c r="API35" s="95"/>
      <c r="APJ35" s="95"/>
      <c r="APK35" s="95"/>
      <c r="APL35" s="95"/>
      <c r="APM35" s="95"/>
      <c r="APN35" s="95"/>
      <c r="APO35" s="95"/>
      <c r="APP35" s="95"/>
      <c r="APQ35" s="95"/>
      <c r="APR35" s="95"/>
      <c r="APS35" s="95"/>
      <c r="APT35" s="95"/>
      <c r="APU35" s="95"/>
      <c r="APV35" s="95"/>
      <c r="APW35" s="95"/>
      <c r="APX35" s="95"/>
      <c r="APY35" s="95"/>
      <c r="APZ35" s="95"/>
      <c r="AQA35" s="95"/>
      <c r="AQB35" s="95"/>
      <c r="AQC35" s="95"/>
      <c r="AQD35" s="95"/>
      <c r="AQE35" s="95"/>
      <c r="AQF35" s="95"/>
      <c r="AQG35" s="95"/>
      <c r="AQH35" s="95"/>
      <c r="AQI35" s="95"/>
      <c r="AQJ35" s="95"/>
      <c r="AQK35" s="95"/>
      <c r="AQL35" s="95"/>
      <c r="AQM35" s="95"/>
      <c r="AQN35" s="95"/>
      <c r="AQO35" s="95"/>
      <c r="AQP35" s="95"/>
      <c r="AQQ35" s="95"/>
      <c r="AQR35" s="95"/>
      <c r="AQS35" s="95"/>
      <c r="AQT35" s="95"/>
      <c r="AQU35" s="95"/>
      <c r="AQV35" s="95"/>
      <c r="AQW35" s="95"/>
      <c r="AQX35" s="95"/>
      <c r="AQY35" s="95"/>
      <c r="AQZ35" s="95"/>
      <c r="ARA35" s="95"/>
      <c r="ARB35" s="95"/>
      <c r="ARC35" s="95"/>
      <c r="ARD35" s="95"/>
      <c r="ARE35" s="95"/>
      <c r="ARF35" s="95"/>
      <c r="ARG35" s="95"/>
      <c r="ARH35" s="95"/>
      <c r="ARI35" s="95"/>
      <c r="ARJ35" s="95"/>
      <c r="ARK35" s="95"/>
      <c r="ARL35" s="95"/>
      <c r="ARM35" s="95"/>
      <c r="ARN35" s="95"/>
      <c r="ARO35" s="95"/>
      <c r="ARP35" s="95"/>
      <c r="ARQ35" s="95"/>
      <c r="ARR35" s="95"/>
      <c r="ARS35" s="95"/>
      <c r="ART35" s="95"/>
      <c r="ARU35" s="95"/>
      <c r="ARV35" s="95"/>
      <c r="ARW35" s="95"/>
      <c r="ARX35" s="95"/>
      <c r="ARY35" s="95"/>
      <c r="ARZ35" s="95"/>
      <c r="ASA35" s="95"/>
      <c r="ASB35" s="95"/>
      <c r="ASC35" s="95"/>
      <c r="ASD35" s="95"/>
      <c r="ASE35" s="95"/>
      <c r="ASF35" s="95"/>
      <c r="ASG35" s="95"/>
      <c r="ASH35" s="95"/>
      <c r="ASI35" s="95"/>
      <c r="ASJ35" s="95"/>
      <c r="ASK35" s="95"/>
      <c r="ASL35" s="95"/>
      <c r="ASM35" s="95"/>
      <c r="ASN35" s="95"/>
      <c r="ASO35" s="95"/>
      <c r="ASP35" s="95"/>
      <c r="ASQ35" s="95"/>
      <c r="ASR35" s="95"/>
      <c r="ASS35" s="95"/>
      <c r="AST35" s="95"/>
      <c r="ASU35" s="95"/>
      <c r="ASV35" s="95"/>
      <c r="ASW35" s="95"/>
      <c r="ASX35" s="95"/>
      <c r="ASY35" s="95"/>
      <c r="ASZ35" s="95"/>
      <c r="ATA35" s="95"/>
      <c r="ATB35" s="95"/>
      <c r="ATC35" s="95"/>
      <c r="ATD35" s="95"/>
      <c r="ATE35" s="95"/>
      <c r="ATF35" s="95"/>
      <c r="ATG35" s="95"/>
      <c r="ATH35" s="95"/>
      <c r="ATI35" s="95"/>
      <c r="ATJ35" s="95"/>
      <c r="ATK35" s="95"/>
      <c r="ATL35" s="95"/>
      <c r="ATM35" s="95"/>
      <c r="ATN35" s="95"/>
      <c r="ATO35" s="95"/>
      <c r="ATP35" s="95"/>
      <c r="ATQ35" s="95"/>
      <c r="ATR35" s="95"/>
      <c r="ATS35" s="95"/>
      <c r="ATT35" s="95"/>
      <c r="ATU35" s="95"/>
      <c r="ATV35" s="95"/>
      <c r="ATW35" s="95"/>
      <c r="ATX35" s="95"/>
      <c r="ATY35" s="95"/>
      <c r="ATZ35" s="95"/>
      <c r="AUA35" s="95"/>
      <c r="AUB35" s="95"/>
      <c r="AUC35" s="95"/>
      <c r="AUD35" s="95"/>
      <c r="AUE35" s="95"/>
      <c r="AUF35" s="95"/>
      <c r="AUG35" s="95"/>
      <c r="AUH35" s="95"/>
      <c r="AUI35" s="95"/>
      <c r="AUJ35" s="95"/>
      <c r="AUK35" s="95"/>
      <c r="AUL35" s="95"/>
      <c r="AUM35" s="95"/>
      <c r="AUN35" s="95"/>
      <c r="AUO35" s="95"/>
      <c r="AUP35" s="95"/>
      <c r="AUQ35" s="95"/>
      <c r="AUR35" s="95"/>
      <c r="AUS35" s="95"/>
      <c r="AUT35" s="95"/>
      <c r="AUU35" s="95"/>
      <c r="AUV35" s="95"/>
      <c r="AUW35" s="95"/>
      <c r="AUX35" s="95"/>
      <c r="AUY35" s="95"/>
      <c r="AUZ35" s="95"/>
      <c r="AVA35" s="95"/>
      <c r="AVB35" s="95"/>
      <c r="AVC35" s="95"/>
      <c r="AVD35" s="95"/>
      <c r="AVE35" s="95"/>
      <c r="AVF35" s="95"/>
      <c r="AVG35" s="95"/>
      <c r="AVH35" s="95"/>
      <c r="AVI35" s="95"/>
      <c r="AVJ35" s="95"/>
      <c r="AVK35" s="95"/>
      <c r="AVL35" s="95"/>
      <c r="AVM35" s="95"/>
      <c r="AVN35" s="95"/>
      <c r="AVO35" s="95"/>
      <c r="AVP35" s="95"/>
      <c r="AVQ35" s="95"/>
      <c r="AVR35" s="95"/>
      <c r="AVS35" s="95"/>
      <c r="AVT35" s="95"/>
      <c r="AVU35" s="95"/>
      <c r="AVV35" s="95"/>
      <c r="AVW35" s="95"/>
      <c r="AVX35" s="95"/>
      <c r="AVY35" s="95"/>
      <c r="AVZ35" s="95"/>
      <c r="AWA35" s="95"/>
      <c r="AWB35" s="95"/>
      <c r="AWC35" s="95"/>
      <c r="AWD35" s="95"/>
      <c r="AWE35" s="95"/>
      <c r="AWF35" s="95"/>
      <c r="AWG35" s="95"/>
      <c r="AWH35" s="95"/>
      <c r="AWI35" s="95"/>
      <c r="AWJ35" s="95"/>
      <c r="AWK35" s="95"/>
      <c r="AWL35" s="95"/>
      <c r="AWM35" s="95"/>
      <c r="AWN35" s="95"/>
      <c r="AWO35" s="95"/>
      <c r="AWP35" s="95"/>
      <c r="AWQ35" s="95"/>
      <c r="AWR35" s="95"/>
      <c r="AWS35" s="95"/>
      <c r="AWT35" s="95"/>
      <c r="AWU35" s="95"/>
      <c r="AWV35" s="95"/>
      <c r="AWW35" s="95"/>
      <c r="AWX35" s="95"/>
      <c r="AWY35" s="95"/>
      <c r="AWZ35" s="95"/>
      <c r="AXA35" s="95"/>
      <c r="AXB35" s="95"/>
      <c r="AXC35" s="95"/>
      <c r="AXD35" s="95"/>
      <c r="AXE35" s="95"/>
      <c r="AXF35" s="95"/>
      <c r="AXG35" s="95"/>
      <c r="AXH35" s="95"/>
      <c r="AXI35" s="95"/>
      <c r="AXJ35" s="95"/>
      <c r="AXK35" s="95"/>
      <c r="AXL35" s="95"/>
      <c r="AXM35" s="95"/>
      <c r="AXN35" s="95"/>
      <c r="AXO35" s="95"/>
      <c r="AXP35" s="95"/>
      <c r="AXQ35" s="95"/>
      <c r="AXR35" s="95"/>
      <c r="AXS35" s="95"/>
      <c r="AXT35" s="95"/>
      <c r="AXU35" s="95"/>
      <c r="AXV35" s="95"/>
      <c r="AXW35" s="95"/>
      <c r="AXX35" s="95"/>
      <c r="AXY35" s="95"/>
      <c r="AXZ35" s="95"/>
      <c r="AYA35" s="95"/>
      <c r="AYB35" s="95"/>
      <c r="AYC35" s="95"/>
      <c r="AYD35" s="95"/>
      <c r="AYE35" s="95"/>
      <c r="AYF35" s="95"/>
      <c r="AYG35" s="95"/>
      <c r="AYH35" s="95"/>
      <c r="AYI35" s="95"/>
      <c r="AYJ35" s="95"/>
      <c r="AYK35" s="95"/>
      <c r="AYL35" s="95"/>
      <c r="AYM35" s="95"/>
      <c r="AYN35" s="95"/>
      <c r="AYO35" s="95"/>
      <c r="AYP35" s="95"/>
      <c r="AYQ35" s="95"/>
      <c r="AYR35" s="95"/>
      <c r="AYS35" s="95"/>
      <c r="AYT35" s="95"/>
      <c r="AYU35" s="95"/>
      <c r="AYV35" s="95"/>
      <c r="AYW35" s="95"/>
      <c r="AYX35" s="95"/>
      <c r="AYY35" s="95"/>
      <c r="AYZ35" s="95"/>
      <c r="AZA35" s="95"/>
      <c r="AZB35" s="95"/>
      <c r="AZC35" s="95"/>
      <c r="AZD35" s="95"/>
      <c r="AZE35" s="95"/>
      <c r="AZF35" s="95"/>
      <c r="AZG35" s="95"/>
      <c r="AZH35" s="95"/>
      <c r="AZI35" s="95"/>
      <c r="AZJ35" s="95"/>
      <c r="AZK35" s="95"/>
      <c r="AZL35" s="95"/>
      <c r="AZM35" s="95"/>
      <c r="AZN35" s="95"/>
      <c r="AZO35" s="95"/>
      <c r="AZP35" s="95"/>
      <c r="AZQ35" s="95"/>
      <c r="AZR35" s="95"/>
      <c r="AZS35" s="95"/>
      <c r="AZT35" s="95"/>
      <c r="AZU35" s="95"/>
      <c r="AZV35" s="95"/>
      <c r="AZW35" s="95"/>
      <c r="AZX35" s="95"/>
      <c r="AZY35" s="95"/>
      <c r="AZZ35" s="95"/>
      <c r="BAA35" s="95"/>
      <c r="BAB35" s="95"/>
      <c r="BAC35" s="95"/>
      <c r="BAD35" s="95"/>
      <c r="BAE35" s="95"/>
      <c r="BAF35" s="95"/>
      <c r="BAG35" s="95"/>
      <c r="BAH35" s="95"/>
      <c r="BAI35" s="95"/>
      <c r="BAJ35" s="95"/>
      <c r="BAK35" s="95"/>
      <c r="BAL35" s="95"/>
      <c r="BAM35" s="95"/>
      <c r="BAN35" s="95"/>
      <c r="BAO35" s="95"/>
      <c r="BAP35" s="95"/>
      <c r="BAQ35" s="95"/>
      <c r="BAR35" s="95"/>
      <c r="BAS35" s="95"/>
      <c r="BAT35" s="95"/>
      <c r="BAU35" s="95"/>
      <c r="BAV35" s="95"/>
      <c r="BAW35" s="95"/>
      <c r="BAX35" s="95"/>
      <c r="BAY35" s="95"/>
      <c r="BAZ35" s="95"/>
      <c r="BBA35" s="95"/>
      <c r="BBB35" s="95"/>
      <c r="BBC35" s="95"/>
      <c r="BBD35" s="95"/>
      <c r="BBE35" s="95"/>
      <c r="BBF35" s="95"/>
      <c r="BBG35" s="95"/>
      <c r="BBH35" s="95"/>
      <c r="BBI35" s="95"/>
      <c r="BBJ35" s="95"/>
      <c r="BBK35" s="95"/>
      <c r="BBL35" s="95"/>
      <c r="BBM35" s="95"/>
      <c r="BBN35" s="95"/>
      <c r="BBO35" s="95"/>
      <c r="BBP35" s="95"/>
      <c r="BBQ35" s="95"/>
      <c r="BBR35" s="95"/>
      <c r="BBS35" s="95"/>
      <c r="BBT35" s="95"/>
      <c r="BBU35" s="95"/>
      <c r="BBV35" s="95"/>
      <c r="BBW35" s="95"/>
      <c r="BBX35" s="95"/>
      <c r="BBY35" s="95"/>
      <c r="BBZ35" s="95"/>
      <c r="BCA35" s="95"/>
      <c r="BCB35" s="95"/>
      <c r="BCC35" s="95"/>
      <c r="BCD35" s="95"/>
      <c r="BCE35" s="95"/>
      <c r="BCF35" s="95"/>
      <c r="BCG35" s="95"/>
      <c r="BCH35" s="95"/>
      <c r="BCI35" s="95"/>
      <c r="BCJ35" s="95"/>
      <c r="BCK35" s="95"/>
      <c r="BCL35" s="95"/>
      <c r="BCM35" s="95"/>
      <c r="BCN35" s="95"/>
      <c r="BCO35" s="95"/>
      <c r="BCP35" s="95"/>
      <c r="BCQ35" s="95"/>
      <c r="BCR35" s="95"/>
      <c r="BCS35" s="95"/>
      <c r="BCT35" s="95"/>
      <c r="BCU35" s="95"/>
      <c r="BCV35" s="95"/>
      <c r="BCW35" s="95"/>
      <c r="BCX35" s="95"/>
      <c r="BCY35" s="95"/>
      <c r="BCZ35" s="95"/>
      <c r="BDA35" s="95"/>
      <c r="BDB35" s="95"/>
      <c r="BDC35" s="95"/>
      <c r="BDD35" s="95"/>
      <c r="BDE35" s="95"/>
      <c r="BDF35" s="95"/>
      <c r="BDG35" s="95"/>
      <c r="BDH35" s="95"/>
      <c r="BDI35" s="95"/>
      <c r="BDJ35" s="95"/>
      <c r="BDK35" s="95"/>
      <c r="BDL35" s="95"/>
      <c r="BDM35" s="95"/>
      <c r="BDN35" s="95"/>
      <c r="BDO35" s="95"/>
      <c r="BDP35" s="95"/>
      <c r="BDQ35" s="95"/>
      <c r="BDR35" s="95"/>
      <c r="BDS35" s="95"/>
      <c r="BDT35" s="95"/>
      <c r="BDU35" s="95"/>
      <c r="BDV35" s="95"/>
      <c r="BDW35" s="95"/>
      <c r="BDX35" s="95"/>
      <c r="BDY35" s="95"/>
      <c r="BDZ35" s="95"/>
      <c r="BEA35" s="95"/>
      <c r="BEB35" s="95"/>
      <c r="BEC35" s="95"/>
      <c r="BED35" s="95"/>
      <c r="BEE35" s="95"/>
      <c r="BEF35" s="95"/>
      <c r="BEG35" s="95"/>
      <c r="BEH35" s="95"/>
      <c r="BEI35" s="95"/>
      <c r="BEJ35" s="95"/>
      <c r="BEK35" s="95"/>
      <c r="BEL35" s="95"/>
      <c r="BEM35" s="95"/>
      <c r="BEN35" s="95"/>
      <c r="BEO35" s="95"/>
      <c r="BEP35" s="95"/>
      <c r="BEQ35" s="95"/>
      <c r="BER35" s="95"/>
      <c r="BES35" s="95"/>
      <c r="BET35" s="95"/>
      <c r="BEU35" s="95"/>
      <c r="BEV35" s="95"/>
      <c r="BEW35" s="95"/>
      <c r="BEX35" s="95"/>
      <c r="BEY35" s="95"/>
      <c r="BEZ35" s="95"/>
      <c r="BFA35" s="95"/>
      <c r="BFB35" s="95"/>
      <c r="BFC35" s="95"/>
      <c r="BFD35" s="95"/>
      <c r="BFE35" s="95"/>
      <c r="BFF35" s="95"/>
      <c r="BFG35" s="95"/>
      <c r="BFH35" s="95"/>
      <c r="BFI35" s="95"/>
      <c r="BFJ35" s="95"/>
      <c r="BFK35" s="95"/>
      <c r="BFL35" s="95"/>
      <c r="BFM35" s="95"/>
      <c r="BFN35" s="95"/>
      <c r="BFO35" s="95"/>
      <c r="BFP35" s="95"/>
      <c r="BFQ35" s="95"/>
      <c r="BFR35" s="95"/>
      <c r="BFS35" s="95"/>
      <c r="BFT35" s="95"/>
      <c r="BFU35" s="95"/>
      <c r="BFV35" s="95"/>
      <c r="BFW35" s="95"/>
      <c r="BFX35" s="95"/>
      <c r="BFY35" s="95"/>
      <c r="BFZ35" s="95"/>
      <c r="BGA35" s="95"/>
      <c r="BGB35" s="95"/>
      <c r="BGC35" s="95"/>
      <c r="BGD35" s="95"/>
      <c r="BGE35" s="95"/>
      <c r="BGF35" s="95"/>
      <c r="BGG35" s="95"/>
      <c r="BGH35" s="95"/>
      <c r="BGI35" s="95"/>
      <c r="BGJ35" s="95"/>
      <c r="BGK35" s="95"/>
      <c r="BGL35" s="95"/>
      <c r="BGM35" s="95"/>
      <c r="BGN35" s="95"/>
      <c r="BGO35" s="95"/>
      <c r="BGP35" s="95"/>
      <c r="BGQ35" s="95"/>
      <c r="BGR35" s="95"/>
      <c r="BGS35" s="95"/>
      <c r="BGT35" s="95"/>
      <c r="BGU35" s="95"/>
      <c r="BGV35" s="95"/>
      <c r="BGW35" s="95"/>
      <c r="BGX35" s="95"/>
      <c r="BGY35" s="95"/>
      <c r="BGZ35" s="95"/>
      <c r="BHA35" s="95"/>
      <c r="BHB35" s="95"/>
      <c r="BHC35" s="95"/>
      <c r="BHD35" s="95"/>
      <c r="BHE35" s="95"/>
      <c r="BHF35" s="95"/>
      <c r="BHG35" s="95"/>
      <c r="BHH35" s="95"/>
      <c r="BHI35" s="95"/>
      <c r="BHJ35" s="95"/>
      <c r="BHK35" s="95"/>
      <c r="BHL35" s="95"/>
      <c r="BHM35" s="95"/>
      <c r="BHN35" s="95"/>
      <c r="BHO35" s="95"/>
      <c r="BHP35" s="95"/>
      <c r="BHQ35" s="95"/>
      <c r="BHR35" s="95"/>
      <c r="BHS35" s="95"/>
      <c r="BHT35" s="95"/>
      <c r="BHU35" s="95"/>
      <c r="BHV35" s="95"/>
      <c r="BHW35" s="95"/>
      <c r="BHX35" s="95"/>
      <c r="BHY35" s="95"/>
      <c r="BHZ35" s="95"/>
      <c r="BIA35" s="95"/>
      <c r="BIB35" s="95"/>
      <c r="BIC35" s="95"/>
      <c r="BID35" s="95"/>
      <c r="BIE35" s="95"/>
      <c r="BIF35" s="95"/>
      <c r="BIG35" s="95"/>
      <c r="BIH35" s="95"/>
      <c r="BII35" s="95"/>
      <c r="BIJ35" s="95"/>
      <c r="BIK35" s="95"/>
      <c r="BIL35" s="95"/>
      <c r="BIM35" s="95"/>
      <c r="BIN35" s="95"/>
      <c r="BIO35" s="95"/>
      <c r="BIP35" s="95"/>
      <c r="BIQ35" s="95"/>
      <c r="BIR35" s="95"/>
      <c r="BIS35" s="95"/>
      <c r="BIT35" s="95"/>
      <c r="BIU35" s="95"/>
      <c r="BIV35" s="95"/>
      <c r="BIW35" s="95"/>
      <c r="BIX35" s="95"/>
      <c r="BIY35" s="95"/>
      <c r="BIZ35" s="95"/>
      <c r="BJA35" s="95"/>
      <c r="BJB35" s="95"/>
      <c r="BJC35" s="95"/>
      <c r="BJD35" s="95"/>
      <c r="BJE35" s="95"/>
      <c r="BJF35" s="95"/>
      <c r="BJG35" s="95"/>
      <c r="BJH35" s="95"/>
      <c r="BJI35" s="95"/>
      <c r="BJJ35" s="95"/>
      <c r="BJK35" s="95"/>
      <c r="BJL35" s="95"/>
      <c r="BJM35" s="95"/>
      <c r="BJN35" s="95"/>
      <c r="BJO35" s="95"/>
      <c r="BJP35" s="95"/>
      <c r="BJQ35" s="95"/>
      <c r="BJR35" s="95"/>
      <c r="BJS35" s="95"/>
      <c r="BJT35" s="95"/>
      <c r="BJU35" s="95"/>
      <c r="BJV35" s="95"/>
      <c r="BJW35" s="95"/>
      <c r="BJX35" s="95"/>
      <c r="BJY35" s="95"/>
      <c r="BJZ35" s="95"/>
      <c r="BKA35" s="95"/>
      <c r="BKB35" s="95"/>
      <c r="BKC35" s="95"/>
      <c r="BKD35" s="95"/>
      <c r="BKE35" s="95"/>
      <c r="BKF35" s="95"/>
      <c r="BKG35" s="95"/>
      <c r="BKH35" s="95"/>
      <c r="BKI35" s="95"/>
      <c r="BKJ35" s="95"/>
      <c r="BKK35" s="95"/>
      <c r="BKL35" s="95"/>
      <c r="BKM35" s="95"/>
      <c r="BKN35" s="95"/>
      <c r="BKO35" s="95"/>
      <c r="BKP35" s="95"/>
      <c r="BKQ35" s="95"/>
      <c r="BKR35" s="95"/>
      <c r="BKS35" s="95"/>
      <c r="BKT35" s="95"/>
      <c r="BKU35" s="95"/>
      <c r="BKV35" s="95"/>
      <c r="BKW35" s="95"/>
      <c r="BKX35" s="95"/>
      <c r="BKY35" s="95"/>
      <c r="BKZ35" s="95"/>
      <c r="BLA35" s="95"/>
      <c r="BLB35" s="95"/>
      <c r="BLC35" s="95"/>
      <c r="BLD35" s="95"/>
      <c r="BLE35" s="95"/>
      <c r="BLF35" s="95"/>
      <c r="BLG35" s="95"/>
      <c r="BLH35" s="95"/>
      <c r="BLI35" s="95"/>
      <c r="BLJ35" s="95"/>
      <c r="BLK35" s="95"/>
      <c r="BLL35" s="95"/>
      <c r="BLM35" s="95"/>
      <c r="BLN35" s="95"/>
      <c r="BLO35" s="95"/>
      <c r="BLP35" s="95"/>
      <c r="BLQ35" s="95"/>
      <c r="BLR35" s="95"/>
      <c r="BLS35" s="95"/>
      <c r="BLT35" s="95"/>
      <c r="BLU35" s="95"/>
      <c r="BLV35" s="95"/>
      <c r="BLW35" s="95"/>
      <c r="BLX35" s="95"/>
      <c r="BLY35" s="95"/>
      <c r="BLZ35" s="95"/>
      <c r="BMA35" s="95"/>
      <c r="BMB35" s="95"/>
      <c r="BMC35" s="95"/>
      <c r="BMD35" s="95"/>
      <c r="BME35" s="95"/>
      <c r="BMF35" s="95"/>
      <c r="BMG35" s="95"/>
      <c r="BMH35" s="95"/>
      <c r="BMI35" s="95"/>
      <c r="BMJ35" s="95"/>
      <c r="BMK35" s="95"/>
      <c r="BML35" s="95"/>
      <c r="BMM35" s="95"/>
      <c r="BMN35" s="95"/>
      <c r="BMO35" s="95"/>
      <c r="BMP35" s="95"/>
      <c r="BMQ35" s="95"/>
      <c r="BMR35" s="95"/>
      <c r="BMS35" s="95"/>
      <c r="BMT35" s="95"/>
      <c r="BMU35" s="95"/>
      <c r="BMV35" s="95"/>
      <c r="BMW35" s="95"/>
      <c r="BMX35" s="95"/>
      <c r="BMY35" s="95"/>
      <c r="BMZ35" s="95"/>
      <c r="BNA35" s="95"/>
      <c r="BNB35" s="95"/>
      <c r="BNC35" s="95"/>
      <c r="BND35" s="95"/>
      <c r="BNE35" s="95"/>
      <c r="BNF35" s="95"/>
      <c r="BNG35" s="95"/>
      <c r="BNH35" s="95"/>
      <c r="BNI35" s="95"/>
      <c r="BNJ35" s="95"/>
      <c r="BNK35" s="95"/>
      <c r="BNL35" s="95"/>
      <c r="BNM35" s="95"/>
      <c r="BNN35" s="95"/>
      <c r="BNO35" s="95"/>
      <c r="BNP35" s="95"/>
      <c r="BNQ35" s="95"/>
      <c r="BNR35" s="95"/>
      <c r="BNS35" s="95"/>
      <c r="BNT35" s="95"/>
      <c r="BNU35" s="95"/>
      <c r="BNV35" s="95"/>
      <c r="BNW35" s="95"/>
      <c r="BNX35" s="95"/>
      <c r="BNY35" s="95"/>
      <c r="BNZ35" s="95"/>
      <c r="BOA35" s="95"/>
      <c r="BOB35" s="95"/>
      <c r="BOC35" s="95"/>
      <c r="BOD35" s="95"/>
      <c r="BOE35" s="95"/>
      <c r="BOF35" s="95"/>
      <c r="BOG35" s="95"/>
      <c r="BOH35" s="95"/>
      <c r="BOI35" s="95"/>
      <c r="BOJ35" s="95"/>
      <c r="BOK35" s="95"/>
      <c r="BOL35" s="95"/>
      <c r="BOM35" s="95"/>
      <c r="BON35" s="95"/>
      <c r="BOO35" s="95"/>
      <c r="BOP35" s="95"/>
      <c r="BOQ35" s="95"/>
      <c r="BOR35" s="95"/>
      <c r="BOS35" s="95"/>
      <c r="BOT35" s="95"/>
      <c r="BOU35" s="95"/>
      <c r="BOV35" s="95"/>
      <c r="BOW35" s="95"/>
      <c r="BOX35" s="95"/>
      <c r="BOY35" s="95"/>
      <c r="BOZ35" s="95"/>
      <c r="BPA35" s="95"/>
      <c r="BPB35" s="95"/>
      <c r="BPC35" s="95"/>
      <c r="BPD35" s="95"/>
      <c r="BPE35" s="95"/>
      <c r="BPF35" s="95"/>
      <c r="BPG35" s="95"/>
      <c r="BPH35" s="95"/>
      <c r="BPI35" s="95"/>
      <c r="BPJ35" s="95"/>
      <c r="BPK35" s="95"/>
      <c r="BPL35" s="95"/>
      <c r="BPM35" s="95"/>
      <c r="BPN35" s="95"/>
      <c r="BPO35" s="95"/>
      <c r="BPP35" s="95"/>
      <c r="BPQ35" s="95"/>
      <c r="BPR35" s="95"/>
      <c r="BPS35" s="95"/>
      <c r="BPT35" s="95"/>
      <c r="BPU35" s="95"/>
      <c r="BPV35" s="95"/>
      <c r="BPW35" s="95"/>
      <c r="BPX35" s="95"/>
      <c r="BPY35" s="95"/>
      <c r="BPZ35" s="95"/>
      <c r="BQA35" s="95"/>
      <c r="BQB35" s="95"/>
      <c r="BQC35" s="95"/>
      <c r="BQD35" s="95"/>
      <c r="BQE35" s="95"/>
      <c r="BQF35" s="95"/>
      <c r="BQG35" s="95"/>
      <c r="BQH35" s="95"/>
      <c r="BQI35" s="95"/>
      <c r="BQJ35" s="95"/>
      <c r="BQK35" s="95"/>
      <c r="BQL35" s="95"/>
      <c r="BQM35" s="95"/>
      <c r="BQN35" s="95"/>
      <c r="BQO35" s="95"/>
      <c r="BQP35" s="95"/>
      <c r="BQQ35" s="95"/>
      <c r="BQR35" s="95"/>
      <c r="BQS35" s="95"/>
      <c r="BQT35" s="95"/>
      <c r="BQU35" s="95"/>
      <c r="BQV35" s="95"/>
      <c r="BQW35" s="95"/>
      <c r="BQX35" s="95"/>
      <c r="BQY35" s="95"/>
      <c r="BQZ35" s="95"/>
      <c r="BRA35" s="95"/>
      <c r="BRB35" s="95"/>
      <c r="BRC35" s="95"/>
      <c r="BRD35" s="95"/>
      <c r="BRE35" s="95"/>
      <c r="BRF35" s="95"/>
      <c r="BRG35" s="95"/>
      <c r="BRH35" s="95"/>
      <c r="BRI35" s="95"/>
      <c r="BRJ35" s="95"/>
      <c r="BRK35" s="95"/>
      <c r="BRL35" s="95"/>
      <c r="BRM35" s="95"/>
      <c r="BRN35" s="95"/>
      <c r="BRO35" s="95"/>
      <c r="BRP35" s="95"/>
      <c r="BRQ35" s="95"/>
      <c r="BRR35" s="95"/>
      <c r="BRS35" s="95"/>
      <c r="BRT35" s="95"/>
      <c r="BRU35" s="95"/>
      <c r="BRV35" s="95"/>
      <c r="BRW35" s="95"/>
      <c r="BRX35" s="95"/>
      <c r="BRY35" s="95"/>
      <c r="BRZ35" s="95"/>
      <c r="BSA35" s="95"/>
      <c r="BSB35" s="95"/>
      <c r="BSC35" s="95"/>
      <c r="BSD35" s="95"/>
      <c r="BSE35" s="95"/>
      <c r="BSF35" s="95"/>
      <c r="BSG35" s="95"/>
      <c r="BSH35" s="95"/>
      <c r="BSI35" s="95"/>
      <c r="BSJ35" s="95"/>
      <c r="BSK35" s="95"/>
      <c r="BSL35" s="95"/>
      <c r="BSM35" s="95"/>
      <c r="BSN35" s="95"/>
      <c r="BSO35" s="95"/>
      <c r="BSP35" s="95"/>
      <c r="BSQ35" s="95"/>
      <c r="BSR35" s="95"/>
      <c r="BSS35" s="95"/>
      <c r="BST35" s="95"/>
      <c r="BSU35" s="95"/>
      <c r="BSV35" s="95"/>
      <c r="BSW35" s="95"/>
      <c r="BSX35" s="95"/>
      <c r="BSY35" s="95"/>
      <c r="BSZ35" s="95"/>
      <c r="BTA35" s="95"/>
      <c r="BTB35" s="95"/>
      <c r="BTC35" s="95"/>
      <c r="BTD35" s="95"/>
      <c r="BTE35" s="95"/>
      <c r="BTF35" s="95"/>
      <c r="BTG35" s="95"/>
      <c r="BTH35" s="95"/>
      <c r="BTI35" s="95"/>
      <c r="BTJ35" s="95"/>
      <c r="BTK35" s="95"/>
      <c r="BTL35" s="95"/>
      <c r="BTM35" s="95"/>
      <c r="BTN35" s="95"/>
      <c r="BTO35" s="95"/>
      <c r="BTP35" s="95"/>
      <c r="BTQ35" s="95"/>
      <c r="BTR35" s="95"/>
      <c r="BTS35" s="95"/>
      <c r="BTT35" s="95"/>
      <c r="BTU35" s="95"/>
      <c r="BTV35" s="95"/>
      <c r="BTW35" s="95"/>
      <c r="BTX35" s="95"/>
      <c r="BTY35" s="95"/>
      <c r="BTZ35" s="95"/>
      <c r="BUA35" s="95"/>
      <c r="BUB35" s="95"/>
      <c r="BUC35" s="95"/>
      <c r="BUD35" s="95"/>
      <c r="BUE35" s="95"/>
      <c r="BUF35" s="95"/>
      <c r="BUG35" s="95"/>
      <c r="BUH35" s="95"/>
      <c r="BUI35" s="95"/>
      <c r="BUJ35" s="95"/>
      <c r="BUK35" s="95"/>
      <c r="BUL35" s="95"/>
      <c r="BUM35" s="95"/>
      <c r="BUN35" s="95"/>
      <c r="BUO35" s="95"/>
      <c r="BUP35" s="95"/>
      <c r="BUQ35" s="95"/>
      <c r="BUR35" s="95"/>
      <c r="BUS35" s="95"/>
      <c r="BUT35" s="95"/>
      <c r="BUU35" s="95"/>
      <c r="BUV35" s="95"/>
      <c r="BUW35" s="95"/>
      <c r="BUX35" s="95"/>
      <c r="BUY35" s="95"/>
      <c r="BUZ35" s="95"/>
      <c r="BVA35" s="95"/>
      <c r="BVB35" s="95"/>
      <c r="BVC35" s="95"/>
      <c r="BVD35" s="95"/>
      <c r="BVE35" s="95"/>
      <c r="BVF35" s="95"/>
      <c r="BVG35" s="95"/>
      <c r="BVH35" s="95"/>
      <c r="BVI35" s="95"/>
      <c r="BVJ35" s="95"/>
      <c r="BVK35" s="95"/>
      <c r="BVL35" s="95"/>
      <c r="BVM35" s="95"/>
      <c r="BVN35" s="95"/>
      <c r="BVO35" s="95"/>
      <c r="BVP35" s="95"/>
      <c r="BVQ35" s="95"/>
      <c r="BVR35" s="95"/>
      <c r="BVS35" s="95"/>
      <c r="BVT35" s="95"/>
      <c r="BVU35" s="95"/>
      <c r="BVV35" s="95"/>
      <c r="BVW35" s="95"/>
      <c r="BVX35" s="95"/>
      <c r="BVY35" s="95"/>
      <c r="BVZ35" s="95"/>
      <c r="BWA35" s="95"/>
      <c r="BWB35" s="95"/>
      <c r="BWC35" s="95"/>
      <c r="BWD35" s="95"/>
      <c r="BWE35" s="95"/>
      <c r="BWF35" s="95"/>
      <c r="BWG35" s="95"/>
      <c r="BWH35" s="95"/>
      <c r="BWI35" s="95"/>
      <c r="BWJ35" s="95"/>
      <c r="BWK35" s="95"/>
      <c r="BWL35" s="95"/>
      <c r="BWM35" s="95"/>
      <c r="BWN35" s="95"/>
      <c r="BWO35" s="95"/>
      <c r="BWP35" s="95"/>
      <c r="BWQ35" s="95"/>
      <c r="BWR35" s="95"/>
      <c r="BWS35" s="95"/>
      <c r="BWT35" s="95"/>
      <c r="BWU35" s="95"/>
      <c r="BWV35" s="95"/>
      <c r="BWW35" s="95"/>
      <c r="BWX35" s="95"/>
      <c r="BWY35" s="95"/>
      <c r="BWZ35" s="95"/>
      <c r="BXA35" s="95"/>
      <c r="BXB35" s="95"/>
      <c r="BXC35" s="95"/>
      <c r="BXD35" s="95"/>
      <c r="BXE35" s="95"/>
      <c r="BXF35" s="95"/>
      <c r="BXG35" s="95"/>
      <c r="BXH35" s="95"/>
      <c r="BXI35" s="95"/>
      <c r="BXJ35" s="95"/>
      <c r="BXK35" s="95"/>
      <c r="BXL35" s="95"/>
      <c r="BXM35" s="95"/>
      <c r="BXN35" s="95"/>
      <c r="BXO35" s="95"/>
      <c r="BXP35" s="95"/>
      <c r="BXQ35" s="95"/>
      <c r="BXR35" s="95"/>
      <c r="BXS35" s="95"/>
      <c r="BXT35" s="95"/>
      <c r="BXU35" s="95"/>
      <c r="BXV35" s="95"/>
      <c r="BXW35" s="95"/>
      <c r="BXX35" s="95"/>
      <c r="BXY35" s="95"/>
      <c r="BXZ35" s="95"/>
      <c r="BYA35" s="95"/>
      <c r="BYB35" s="95"/>
      <c r="BYC35" s="95"/>
      <c r="BYD35" s="95"/>
      <c r="BYE35" s="95"/>
      <c r="BYF35" s="95"/>
      <c r="BYG35" s="95"/>
      <c r="BYH35" s="95"/>
      <c r="BYI35" s="95"/>
      <c r="BYJ35" s="95"/>
      <c r="BYK35" s="95"/>
      <c r="BYL35" s="95"/>
      <c r="BYM35" s="95"/>
      <c r="BYN35" s="95"/>
      <c r="BYO35" s="95"/>
      <c r="BYP35" s="95"/>
      <c r="BYQ35" s="95"/>
      <c r="BYR35" s="95"/>
      <c r="BYS35" s="95"/>
      <c r="BYT35" s="95"/>
      <c r="BYU35" s="95"/>
      <c r="BYV35" s="95"/>
      <c r="BYW35" s="95"/>
      <c r="BYX35" s="95"/>
      <c r="BYY35" s="95"/>
      <c r="BYZ35" s="95"/>
      <c r="BZA35" s="95"/>
      <c r="BZB35" s="95"/>
      <c r="BZC35" s="95"/>
      <c r="BZD35" s="95"/>
      <c r="BZE35" s="95"/>
      <c r="BZF35" s="95"/>
      <c r="BZG35" s="95"/>
      <c r="BZH35" s="95"/>
      <c r="BZI35" s="95"/>
      <c r="BZJ35" s="95"/>
      <c r="BZK35" s="95"/>
      <c r="BZL35" s="95"/>
      <c r="BZM35" s="95"/>
      <c r="BZN35" s="95"/>
      <c r="BZO35" s="95"/>
      <c r="BZP35" s="95"/>
      <c r="BZQ35" s="95"/>
      <c r="BZR35" s="95"/>
      <c r="BZS35" s="95"/>
      <c r="BZT35" s="95"/>
      <c r="BZU35" s="95"/>
      <c r="BZV35" s="95"/>
      <c r="BZW35" s="95"/>
      <c r="BZX35" s="95"/>
      <c r="BZY35" s="95"/>
      <c r="BZZ35" s="95"/>
      <c r="CAA35" s="95"/>
      <c r="CAB35" s="95"/>
      <c r="CAC35" s="95"/>
      <c r="CAD35" s="95"/>
      <c r="CAE35" s="95"/>
      <c r="CAF35" s="95"/>
      <c r="CAG35" s="95"/>
      <c r="CAH35" s="95"/>
      <c r="CAI35" s="95"/>
      <c r="CAJ35" s="95"/>
      <c r="CAK35" s="95"/>
      <c r="CAL35" s="95"/>
      <c r="CAM35" s="95"/>
      <c r="CAN35" s="95"/>
      <c r="CAO35" s="95"/>
      <c r="CAP35" s="95"/>
      <c r="CAQ35" s="95"/>
      <c r="CAR35" s="95"/>
      <c r="CAS35" s="95"/>
      <c r="CAT35" s="95"/>
      <c r="CAU35" s="95"/>
      <c r="CAV35" s="95"/>
      <c r="CAW35" s="95"/>
      <c r="CAX35" s="95"/>
      <c r="CAY35" s="95"/>
      <c r="CAZ35" s="95"/>
      <c r="CBA35" s="95"/>
      <c r="CBB35" s="95"/>
      <c r="CBC35" s="95"/>
      <c r="CBD35" s="95"/>
      <c r="CBE35" s="95"/>
      <c r="CBF35" s="95"/>
      <c r="CBG35" s="95"/>
      <c r="CBH35" s="95"/>
      <c r="CBI35" s="95"/>
      <c r="CBJ35" s="95"/>
      <c r="CBK35" s="95"/>
      <c r="CBL35" s="95"/>
      <c r="CBM35" s="95"/>
      <c r="CBN35" s="95"/>
      <c r="CBO35" s="95"/>
      <c r="CBP35" s="95"/>
      <c r="CBQ35" s="95"/>
      <c r="CBR35" s="95"/>
      <c r="CBS35" s="95"/>
      <c r="CBT35" s="95"/>
      <c r="CBU35" s="95"/>
      <c r="CBV35" s="95"/>
      <c r="CBW35" s="95"/>
      <c r="CBX35" s="95"/>
      <c r="CBY35" s="95"/>
      <c r="CBZ35" s="95"/>
      <c r="CCA35" s="95"/>
      <c r="CCB35" s="95"/>
      <c r="CCC35" s="95"/>
      <c r="CCD35" s="95"/>
      <c r="CCE35" s="95"/>
      <c r="CCF35" s="95"/>
      <c r="CCG35" s="95"/>
      <c r="CCH35" s="95"/>
      <c r="CCI35" s="95"/>
      <c r="CCJ35" s="95"/>
      <c r="CCK35" s="95"/>
      <c r="CCL35" s="95"/>
      <c r="CCM35" s="95"/>
      <c r="CCN35" s="95"/>
      <c r="CCO35" s="95"/>
      <c r="CCP35" s="95"/>
      <c r="CCQ35" s="95"/>
      <c r="CCR35" s="95"/>
      <c r="CCS35" s="95"/>
      <c r="CCT35" s="95"/>
      <c r="CCU35" s="95"/>
      <c r="CCV35" s="95"/>
      <c r="CCW35" s="95"/>
      <c r="CCX35" s="95"/>
      <c r="CCY35" s="95"/>
      <c r="CCZ35" s="95"/>
      <c r="CDA35" s="95"/>
      <c r="CDB35" s="95"/>
      <c r="CDC35" s="95"/>
      <c r="CDD35" s="95"/>
      <c r="CDE35" s="95"/>
      <c r="CDF35" s="95"/>
      <c r="CDG35" s="95"/>
      <c r="CDH35" s="95"/>
      <c r="CDI35" s="95"/>
      <c r="CDJ35" s="95"/>
      <c r="CDK35" s="95"/>
      <c r="CDL35" s="95"/>
      <c r="CDM35" s="95"/>
      <c r="CDN35" s="95"/>
      <c r="CDO35" s="95"/>
      <c r="CDP35" s="95"/>
      <c r="CDQ35" s="95"/>
      <c r="CDR35" s="95"/>
      <c r="CDS35" s="95"/>
      <c r="CDT35" s="95"/>
      <c r="CDU35" s="95"/>
      <c r="CDV35" s="95"/>
      <c r="CDW35" s="95"/>
      <c r="CDX35" s="95"/>
      <c r="CDY35" s="95"/>
      <c r="CDZ35" s="95"/>
      <c r="CEA35" s="95"/>
      <c r="CEB35" s="95"/>
      <c r="CEC35" s="95"/>
      <c r="CED35" s="95"/>
      <c r="CEE35" s="95"/>
      <c r="CEF35" s="95"/>
      <c r="CEG35" s="95"/>
      <c r="CEH35" s="95"/>
      <c r="CEI35" s="95"/>
      <c r="CEJ35" s="95"/>
      <c r="CEK35" s="95"/>
      <c r="CEL35" s="95"/>
      <c r="CEM35" s="95"/>
      <c r="CEN35" s="95"/>
      <c r="CEO35" s="95"/>
      <c r="CEP35" s="95"/>
      <c r="CEQ35" s="95"/>
      <c r="CER35" s="95"/>
      <c r="CES35" s="95"/>
      <c r="CET35" s="95"/>
      <c r="CEU35" s="95"/>
      <c r="CEV35" s="95"/>
      <c r="CEW35" s="95"/>
      <c r="CEX35" s="95"/>
      <c r="CEY35" s="95"/>
      <c r="CEZ35" s="95"/>
      <c r="CFA35" s="95"/>
      <c r="CFB35" s="95"/>
      <c r="CFC35" s="95"/>
      <c r="CFD35" s="95"/>
      <c r="CFE35" s="95"/>
      <c r="CFF35" s="95"/>
      <c r="CFG35" s="95"/>
      <c r="CFH35" s="95"/>
      <c r="CFI35" s="95"/>
      <c r="CFJ35" s="95"/>
      <c r="CFK35" s="95"/>
      <c r="CFL35" s="95"/>
      <c r="CFM35" s="95"/>
      <c r="CFN35" s="95"/>
      <c r="CFO35" s="95"/>
      <c r="CFP35" s="95"/>
      <c r="CFQ35" s="95"/>
      <c r="CFR35" s="95"/>
      <c r="CFS35" s="95"/>
      <c r="CFT35" s="95"/>
      <c r="CFU35" s="95"/>
      <c r="CFV35" s="95"/>
      <c r="CFW35" s="95"/>
      <c r="CFX35" s="95"/>
      <c r="CFY35" s="95"/>
      <c r="CFZ35" s="95"/>
      <c r="CGA35" s="95"/>
      <c r="CGB35" s="95"/>
      <c r="CGC35" s="95"/>
      <c r="CGD35" s="95"/>
      <c r="CGE35" s="95"/>
      <c r="CGF35" s="95"/>
      <c r="CGG35" s="95"/>
      <c r="CGH35" s="95"/>
      <c r="CGI35" s="95"/>
      <c r="CGJ35" s="95"/>
      <c r="CGK35" s="95"/>
      <c r="CGL35" s="95"/>
      <c r="CGM35" s="95"/>
      <c r="CGN35" s="95"/>
      <c r="CGO35" s="95"/>
      <c r="CGP35" s="95"/>
      <c r="CGQ35" s="95"/>
      <c r="CGR35" s="95"/>
      <c r="CGS35" s="95"/>
      <c r="CGT35" s="95"/>
      <c r="CGU35" s="95"/>
      <c r="CGV35" s="95"/>
      <c r="CGW35" s="95"/>
      <c r="CGX35" s="95"/>
      <c r="CGY35" s="95"/>
      <c r="CGZ35" s="95"/>
      <c r="CHA35" s="95"/>
      <c r="CHB35" s="95"/>
      <c r="CHC35" s="95"/>
      <c r="CHD35" s="95"/>
      <c r="CHE35" s="95"/>
      <c r="CHF35" s="95"/>
      <c r="CHG35" s="95"/>
      <c r="CHH35" s="95"/>
      <c r="CHI35" s="95"/>
      <c r="CHJ35" s="95"/>
      <c r="CHK35" s="95"/>
      <c r="CHL35" s="95"/>
      <c r="CHM35" s="95"/>
      <c r="CHN35" s="95"/>
      <c r="CHO35" s="95"/>
      <c r="CHP35" s="95"/>
      <c r="CHQ35" s="95"/>
      <c r="CHR35" s="95"/>
      <c r="CHS35" s="95"/>
      <c r="CHT35" s="95"/>
      <c r="CHU35" s="95"/>
      <c r="CHV35" s="95"/>
      <c r="CHW35" s="95"/>
      <c r="CHX35" s="95"/>
      <c r="CHY35" s="95"/>
      <c r="CHZ35" s="95"/>
      <c r="CIA35" s="95"/>
      <c r="CIB35" s="95"/>
      <c r="CIC35" s="95"/>
      <c r="CID35" s="95"/>
      <c r="CIE35" s="95"/>
      <c r="CIF35" s="95"/>
      <c r="CIG35" s="95"/>
      <c r="CIH35" s="95"/>
      <c r="CII35" s="95"/>
      <c r="CIJ35" s="95"/>
      <c r="CIK35" s="95"/>
      <c r="CIL35" s="95"/>
      <c r="CIM35" s="95"/>
      <c r="CIN35" s="95"/>
      <c r="CIO35" s="95"/>
      <c r="CIP35" s="95"/>
      <c r="CIQ35" s="95"/>
      <c r="CIR35" s="95"/>
      <c r="CIS35" s="95"/>
      <c r="CIT35" s="95"/>
      <c r="CIU35" s="95"/>
      <c r="CIV35" s="95"/>
      <c r="CIW35" s="95"/>
      <c r="CIX35" s="95"/>
      <c r="CIY35" s="95"/>
      <c r="CIZ35" s="95"/>
      <c r="CJA35" s="95"/>
      <c r="CJB35" s="95"/>
      <c r="CJC35" s="95"/>
      <c r="CJD35" s="95"/>
      <c r="CJE35" s="95"/>
      <c r="CJF35" s="95"/>
      <c r="CJG35" s="95"/>
      <c r="CJH35" s="95"/>
      <c r="CJI35" s="95"/>
      <c r="CJJ35" s="95"/>
      <c r="CJK35" s="95"/>
      <c r="CJL35" s="95"/>
      <c r="CJM35" s="95"/>
      <c r="CJN35" s="95"/>
      <c r="CJO35" s="95"/>
      <c r="CJP35" s="95"/>
      <c r="CJQ35" s="95"/>
      <c r="CJR35" s="95"/>
      <c r="CJS35" s="95"/>
      <c r="CJT35" s="95"/>
      <c r="CJU35" s="95"/>
      <c r="CJV35" s="95"/>
      <c r="CJW35" s="95"/>
      <c r="CJX35" s="95"/>
      <c r="CJY35" s="95"/>
      <c r="CJZ35" s="95"/>
      <c r="CKA35" s="95"/>
      <c r="CKB35" s="95"/>
      <c r="CKC35" s="95"/>
      <c r="CKD35" s="95"/>
      <c r="CKE35" s="95"/>
      <c r="CKF35" s="95"/>
      <c r="CKG35" s="95"/>
      <c r="CKH35" s="95"/>
      <c r="CKI35" s="95"/>
      <c r="CKJ35" s="95"/>
      <c r="CKK35" s="95"/>
      <c r="CKL35" s="95"/>
      <c r="CKM35" s="95"/>
      <c r="CKN35" s="95"/>
      <c r="CKO35" s="95"/>
      <c r="CKP35" s="95"/>
      <c r="CKQ35" s="95"/>
      <c r="CKR35" s="95"/>
      <c r="CKS35" s="95"/>
      <c r="CKT35" s="95"/>
      <c r="CKU35" s="95"/>
      <c r="CKV35" s="95"/>
      <c r="CKW35" s="95"/>
      <c r="CKX35" s="95"/>
      <c r="CKY35" s="95"/>
      <c r="CKZ35" s="95"/>
      <c r="CLA35" s="95"/>
      <c r="CLB35" s="95"/>
      <c r="CLC35" s="95"/>
      <c r="CLD35" s="95"/>
      <c r="CLE35" s="95"/>
      <c r="CLF35" s="95"/>
      <c r="CLG35" s="95"/>
      <c r="CLH35" s="95"/>
      <c r="CLI35" s="95"/>
      <c r="CLJ35" s="95"/>
      <c r="CLK35" s="95"/>
      <c r="CLL35" s="95"/>
      <c r="CLM35" s="95"/>
      <c r="CLN35" s="95"/>
      <c r="CLO35" s="95"/>
      <c r="CLP35" s="95"/>
      <c r="CLQ35" s="95"/>
      <c r="CLR35" s="95"/>
      <c r="CLS35" s="95"/>
      <c r="CLT35" s="95"/>
      <c r="CLU35" s="95"/>
      <c r="CLV35" s="95"/>
      <c r="CLW35" s="95"/>
      <c r="CLX35" s="95"/>
      <c r="CLY35" s="95"/>
      <c r="CLZ35" s="95"/>
      <c r="CMA35" s="95"/>
      <c r="CMB35" s="95"/>
      <c r="CMC35" s="95"/>
      <c r="CMD35" s="95"/>
      <c r="CME35" s="95"/>
      <c r="CMF35" s="95"/>
      <c r="CMG35" s="95"/>
      <c r="CMH35" s="95"/>
      <c r="CMI35" s="95"/>
      <c r="CMJ35" s="95"/>
      <c r="CMK35" s="95"/>
      <c r="CML35" s="95"/>
      <c r="CMM35" s="95"/>
      <c r="CMN35" s="95"/>
      <c r="CMO35" s="95"/>
      <c r="CMP35" s="95"/>
      <c r="CMQ35" s="95"/>
      <c r="CMR35" s="95"/>
      <c r="CMS35" s="95"/>
      <c r="CMT35" s="95"/>
      <c r="CMU35" s="95"/>
      <c r="CMV35" s="95"/>
      <c r="CMW35" s="95"/>
      <c r="CMX35" s="95"/>
      <c r="CMY35" s="95"/>
      <c r="CMZ35" s="95"/>
      <c r="CNA35" s="95"/>
      <c r="CNB35" s="95"/>
      <c r="CNC35" s="95"/>
      <c r="CND35" s="95"/>
      <c r="CNE35" s="95"/>
      <c r="CNF35" s="95"/>
      <c r="CNG35" s="95"/>
      <c r="CNH35" s="95"/>
      <c r="CNI35" s="95"/>
      <c r="CNJ35" s="95"/>
      <c r="CNK35" s="95"/>
      <c r="CNL35" s="95"/>
      <c r="CNM35" s="95"/>
      <c r="CNN35" s="95"/>
      <c r="CNO35" s="95"/>
      <c r="CNP35" s="95"/>
      <c r="CNQ35" s="95"/>
      <c r="CNR35" s="95"/>
      <c r="CNS35" s="95"/>
      <c r="CNT35" s="95"/>
      <c r="CNU35" s="95"/>
      <c r="CNV35" s="95"/>
      <c r="CNW35" s="95"/>
      <c r="CNX35" s="95"/>
      <c r="CNY35" s="95"/>
      <c r="CNZ35" s="95"/>
      <c r="COA35" s="95"/>
      <c r="COB35" s="95"/>
      <c r="COC35" s="95"/>
      <c r="COD35" s="95"/>
      <c r="COE35" s="95"/>
      <c r="COF35" s="95"/>
      <c r="COG35" s="95"/>
      <c r="COH35" s="95"/>
      <c r="COI35" s="95"/>
      <c r="COJ35" s="95"/>
      <c r="COK35" s="95"/>
      <c r="COL35" s="95"/>
      <c r="COM35" s="95"/>
      <c r="CON35" s="95"/>
      <c r="COO35" s="95"/>
      <c r="COP35" s="95"/>
      <c r="COQ35" s="95"/>
      <c r="COR35" s="95"/>
      <c r="COS35" s="95"/>
      <c r="COT35" s="95"/>
      <c r="COU35" s="95"/>
      <c r="COV35" s="95"/>
      <c r="COW35" s="95"/>
      <c r="COX35" s="95"/>
      <c r="COY35" s="95"/>
      <c r="COZ35" s="95"/>
      <c r="CPA35" s="95"/>
      <c r="CPB35" s="95"/>
      <c r="CPC35" s="95"/>
      <c r="CPD35" s="95"/>
      <c r="CPE35" s="95"/>
      <c r="CPF35" s="95"/>
      <c r="CPG35" s="95"/>
      <c r="CPH35" s="95"/>
      <c r="CPI35" s="95"/>
      <c r="CPJ35" s="95"/>
      <c r="CPK35" s="95"/>
      <c r="CPL35" s="95"/>
      <c r="CPM35" s="95"/>
      <c r="CPN35" s="95"/>
      <c r="CPO35" s="95"/>
      <c r="CPP35" s="95"/>
      <c r="CPQ35" s="95"/>
      <c r="CPR35" s="95"/>
      <c r="CPS35" s="95"/>
      <c r="CPT35" s="95"/>
      <c r="CPU35" s="95"/>
      <c r="CPV35" s="95"/>
      <c r="CPW35" s="95"/>
      <c r="CPX35" s="95"/>
      <c r="CPY35" s="95"/>
      <c r="CPZ35" s="95"/>
      <c r="CQA35" s="95"/>
      <c r="CQB35" s="95"/>
      <c r="CQC35" s="95"/>
      <c r="CQD35" s="95"/>
      <c r="CQE35" s="95"/>
      <c r="CQF35" s="95"/>
      <c r="CQG35" s="95"/>
      <c r="CQH35" s="95"/>
      <c r="CQI35" s="95"/>
      <c r="CQJ35" s="95"/>
      <c r="CQK35" s="95"/>
      <c r="CQL35" s="95"/>
      <c r="CQM35" s="95"/>
      <c r="CQN35" s="95"/>
      <c r="CQO35" s="95"/>
      <c r="CQP35" s="95"/>
      <c r="CQQ35" s="95"/>
      <c r="CQR35" s="95"/>
      <c r="CQS35" s="95"/>
      <c r="CQT35" s="95"/>
      <c r="CQU35" s="95"/>
      <c r="CQV35" s="95"/>
      <c r="CQW35" s="95"/>
      <c r="CQX35" s="95"/>
      <c r="CQY35" s="95"/>
      <c r="CQZ35" s="95"/>
      <c r="CRA35" s="95"/>
      <c r="CRB35" s="95"/>
      <c r="CRC35" s="95"/>
      <c r="CRD35" s="95"/>
      <c r="CRE35" s="95"/>
      <c r="CRF35" s="95"/>
      <c r="CRG35" s="95"/>
      <c r="CRH35" s="95"/>
      <c r="CRI35" s="95"/>
      <c r="CRJ35" s="95"/>
      <c r="CRK35" s="95"/>
      <c r="CRL35" s="95"/>
      <c r="CRM35" s="95"/>
      <c r="CRN35" s="95"/>
      <c r="CRO35" s="95"/>
      <c r="CRP35" s="95"/>
      <c r="CRQ35" s="95"/>
      <c r="CRR35" s="95"/>
      <c r="CRS35" s="95"/>
      <c r="CRT35" s="95"/>
      <c r="CRU35" s="95"/>
      <c r="CRV35" s="95"/>
      <c r="CRW35" s="95"/>
      <c r="CRX35" s="95"/>
      <c r="CRY35" s="95"/>
      <c r="CRZ35" s="95"/>
      <c r="CSA35" s="95"/>
      <c r="CSB35" s="95"/>
      <c r="CSC35" s="95"/>
      <c r="CSD35" s="95"/>
      <c r="CSE35" s="95"/>
      <c r="CSF35" s="95"/>
      <c r="CSG35" s="95"/>
      <c r="CSH35" s="95"/>
      <c r="CSI35" s="95"/>
      <c r="CSJ35" s="95"/>
      <c r="CSK35" s="95"/>
      <c r="CSL35" s="95"/>
      <c r="CSM35" s="95"/>
      <c r="CSN35" s="95"/>
      <c r="CSO35" s="95"/>
      <c r="CSP35" s="95"/>
      <c r="CSQ35" s="95"/>
      <c r="CSR35" s="95"/>
      <c r="CSS35" s="95"/>
      <c r="CST35" s="95"/>
      <c r="CSU35" s="95"/>
      <c r="CSV35" s="95"/>
      <c r="CSW35" s="95"/>
      <c r="CSX35" s="95"/>
      <c r="CSY35" s="95"/>
      <c r="CSZ35" s="95"/>
      <c r="CTA35" s="95"/>
      <c r="CTB35" s="95"/>
      <c r="CTC35" s="95"/>
      <c r="CTD35" s="95"/>
      <c r="CTE35" s="95"/>
      <c r="CTF35" s="95"/>
      <c r="CTG35" s="95"/>
      <c r="CTH35" s="95"/>
      <c r="CTI35" s="95"/>
      <c r="CTJ35" s="95"/>
      <c r="CTK35" s="95"/>
      <c r="CTL35" s="95"/>
      <c r="CTM35" s="95"/>
      <c r="CTN35" s="95"/>
      <c r="CTO35" s="95"/>
      <c r="CTP35" s="95"/>
      <c r="CTQ35" s="95"/>
      <c r="CTR35" s="95"/>
      <c r="CTS35" s="95"/>
      <c r="CTT35" s="95"/>
      <c r="CTU35" s="95"/>
      <c r="CTV35" s="95"/>
      <c r="CTW35" s="95"/>
      <c r="CTX35" s="95"/>
      <c r="CTY35" s="95"/>
      <c r="CTZ35" s="95"/>
      <c r="CUA35" s="95"/>
      <c r="CUB35" s="95"/>
      <c r="CUC35" s="95"/>
      <c r="CUD35" s="95"/>
      <c r="CUE35" s="95"/>
      <c r="CUF35" s="95"/>
      <c r="CUG35" s="95"/>
      <c r="CUH35" s="95"/>
      <c r="CUI35" s="95"/>
      <c r="CUJ35" s="95"/>
      <c r="CUK35" s="95"/>
      <c r="CUL35" s="95"/>
      <c r="CUM35" s="95"/>
      <c r="CUN35" s="95"/>
      <c r="CUO35" s="95"/>
      <c r="CUP35" s="95"/>
      <c r="CUQ35" s="95"/>
      <c r="CUR35" s="95"/>
      <c r="CUS35" s="95"/>
      <c r="CUT35" s="95"/>
      <c r="CUU35" s="95"/>
      <c r="CUV35" s="95"/>
      <c r="CUW35" s="95"/>
      <c r="CUX35" s="95"/>
      <c r="CUY35" s="95"/>
      <c r="CUZ35" s="95"/>
      <c r="CVA35" s="95"/>
      <c r="CVB35" s="95"/>
      <c r="CVC35" s="95"/>
      <c r="CVD35" s="95"/>
      <c r="CVE35" s="95"/>
      <c r="CVF35" s="95"/>
      <c r="CVG35" s="95"/>
      <c r="CVH35" s="95"/>
      <c r="CVI35" s="95"/>
      <c r="CVJ35" s="95"/>
      <c r="CVK35" s="95"/>
      <c r="CVL35" s="95"/>
      <c r="CVM35" s="95"/>
      <c r="CVN35" s="95"/>
      <c r="CVO35" s="95"/>
      <c r="CVP35" s="95"/>
      <c r="CVQ35" s="95"/>
      <c r="CVR35" s="95"/>
      <c r="CVS35" s="95"/>
      <c r="CVT35" s="95"/>
      <c r="CVU35" s="95"/>
      <c r="CVV35" s="95"/>
      <c r="CVW35" s="95"/>
      <c r="CVX35" s="95"/>
      <c r="CVY35" s="95"/>
      <c r="CVZ35" s="95"/>
      <c r="CWA35" s="95"/>
      <c r="CWB35" s="95"/>
      <c r="CWC35" s="95"/>
      <c r="CWD35" s="95"/>
      <c r="CWE35" s="95"/>
      <c r="CWF35" s="95"/>
      <c r="CWG35" s="95"/>
      <c r="CWH35" s="95"/>
      <c r="CWI35" s="95"/>
      <c r="CWJ35" s="95"/>
      <c r="CWK35" s="95"/>
      <c r="CWL35" s="95"/>
      <c r="CWM35" s="95"/>
      <c r="CWN35" s="95"/>
      <c r="CWO35" s="95"/>
      <c r="CWP35" s="95"/>
      <c r="CWQ35" s="95"/>
      <c r="CWR35" s="95"/>
      <c r="CWS35" s="95"/>
      <c r="CWT35" s="95"/>
      <c r="CWU35" s="95"/>
      <c r="CWV35" s="95"/>
      <c r="CWW35" s="95"/>
      <c r="CWX35" s="95"/>
      <c r="CWY35" s="95"/>
      <c r="CWZ35" s="95"/>
      <c r="CXA35" s="95"/>
      <c r="CXB35" s="95"/>
      <c r="CXC35" s="95"/>
      <c r="CXD35" s="95"/>
      <c r="CXE35" s="95"/>
      <c r="CXF35" s="95"/>
      <c r="CXG35" s="95"/>
      <c r="CXH35" s="95"/>
      <c r="CXI35" s="95"/>
      <c r="CXJ35" s="95"/>
      <c r="CXK35" s="95"/>
      <c r="CXL35" s="95"/>
      <c r="CXM35" s="95"/>
      <c r="CXN35" s="95"/>
      <c r="CXO35" s="95"/>
      <c r="CXP35" s="95"/>
      <c r="CXQ35" s="95"/>
      <c r="CXR35" s="95"/>
      <c r="CXS35" s="95"/>
      <c r="CXT35" s="95"/>
      <c r="CXU35" s="95"/>
      <c r="CXV35" s="95"/>
      <c r="CXW35" s="95"/>
      <c r="CXX35" s="95"/>
      <c r="CXY35" s="95"/>
      <c r="CXZ35" s="95"/>
      <c r="CYA35" s="95"/>
      <c r="CYB35" s="95"/>
      <c r="CYC35" s="95"/>
      <c r="CYD35" s="95"/>
      <c r="CYE35" s="95"/>
      <c r="CYF35" s="95"/>
      <c r="CYG35" s="95"/>
      <c r="CYH35" s="95"/>
      <c r="CYI35" s="95"/>
      <c r="CYJ35" s="95"/>
      <c r="CYK35" s="95"/>
      <c r="CYL35" s="95"/>
      <c r="CYM35" s="95"/>
      <c r="CYN35" s="95"/>
      <c r="CYO35" s="95"/>
      <c r="CYP35" s="95"/>
      <c r="CYQ35" s="95"/>
      <c r="CYR35" s="95"/>
      <c r="CYS35" s="95"/>
      <c r="CYT35" s="95"/>
      <c r="CYU35" s="95"/>
      <c r="CYV35" s="95"/>
      <c r="CYW35" s="95"/>
      <c r="CYX35" s="95"/>
      <c r="CYY35" s="95"/>
      <c r="CYZ35" s="95"/>
      <c r="CZA35" s="95"/>
      <c r="CZB35" s="95"/>
      <c r="CZC35" s="95"/>
      <c r="CZD35" s="95"/>
      <c r="CZE35" s="95"/>
      <c r="CZF35" s="95"/>
      <c r="CZG35" s="95"/>
      <c r="CZH35" s="95"/>
      <c r="CZI35" s="95"/>
      <c r="CZJ35" s="95"/>
      <c r="CZK35" s="95"/>
      <c r="CZL35" s="95"/>
      <c r="CZM35" s="95"/>
      <c r="CZN35" s="95"/>
      <c r="CZO35" s="95"/>
      <c r="CZP35" s="95"/>
      <c r="CZQ35" s="95"/>
      <c r="CZR35" s="95"/>
      <c r="CZS35" s="95"/>
      <c r="CZT35" s="95"/>
      <c r="CZU35" s="95"/>
      <c r="CZV35" s="95"/>
      <c r="CZW35" s="95"/>
      <c r="CZX35" s="95"/>
      <c r="CZY35" s="95"/>
      <c r="CZZ35" s="95"/>
      <c r="DAA35" s="95"/>
      <c r="DAB35" s="95"/>
      <c r="DAC35" s="95"/>
      <c r="DAD35" s="95"/>
      <c r="DAE35" s="95"/>
      <c r="DAF35" s="95"/>
      <c r="DAG35" s="95"/>
      <c r="DAH35" s="95"/>
      <c r="DAI35" s="95"/>
      <c r="DAJ35" s="95"/>
      <c r="DAK35" s="95"/>
      <c r="DAL35" s="95"/>
      <c r="DAM35" s="95"/>
      <c r="DAN35" s="95"/>
      <c r="DAO35" s="95"/>
      <c r="DAP35" s="95"/>
      <c r="DAQ35" s="95"/>
      <c r="DAR35" s="95"/>
      <c r="DAS35" s="95"/>
      <c r="DAT35" s="95"/>
      <c r="DAU35" s="95"/>
      <c r="DAV35" s="95"/>
      <c r="DAW35" s="95"/>
      <c r="DAX35" s="95"/>
      <c r="DAY35" s="95"/>
      <c r="DAZ35" s="95"/>
      <c r="DBA35" s="95"/>
      <c r="DBB35" s="95"/>
      <c r="DBC35" s="95"/>
      <c r="DBD35" s="95"/>
      <c r="DBE35" s="95"/>
      <c r="DBF35" s="95"/>
      <c r="DBG35" s="95"/>
      <c r="DBH35" s="95"/>
      <c r="DBI35" s="95"/>
      <c r="DBJ35" s="95"/>
      <c r="DBK35" s="95"/>
      <c r="DBL35" s="95"/>
      <c r="DBM35" s="95"/>
      <c r="DBN35" s="95"/>
      <c r="DBO35" s="95"/>
      <c r="DBP35" s="95"/>
      <c r="DBQ35" s="95"/>
      <c r="DBR35" s="95"/>
      <c r="DBS35" s="95"/>
      <c r="DBT35" s="95"/>
      <c r="DBU35" s="95"/>
      <c r="DBV35" s="95"/>
      <c r="DBW35" s="95"/>
      <c r="DBX35" s="95"/>
      <c r="DBY35" s="95"/>
      <c r="DBZ35" s="95"/>
      <c r="DCA35" s="95"/>
      <c r="DCB35" s="95"/>
      <c r="DCC35" s="95"/>
      <c r="DCD35" s="95"/>
      <c r="DCE35" s="95"/>
      <c r="DCF35" s="95"/>
      <c r="DCG35" s="95"/>
      <c r="DCH35" s="95"/>
      <c r="DCI35" s="95"/>
      <c r="DCJ35" s="95"/>
      <c r="DCK35" s="95"/>
      <c r="DCL35" s="95"/>
      <c r="DCM35" s="95"/>
      <c r="DCN35" s="95"/>
      <c r="DCO35" s="95"/>
      <c r="DCP35" s="95"/>
      <c r="DCQ35" s="95"/>
      <c r="DCR35" s="95"/>
      <c r="DCS35" s="95"/>
      <c r="DCT35" s="95"/>
      <c r="DCU35" s="95"/>
      <c r="DCV35" s="95"/>
      <c r="DCW35" s="95"/>
      <c r="DCX35" s="95"/>
      <c r="DCY35" s="95"/>
      <c r="DCZ35" s="95"/>
      <c r="DDA35" s="95"/>
      <c r="DDB35" s="95"/>
      <c r="DDC35" s="95"/>
      <c r="DDD35" s="95"/>
      <c r="DDE35" s="95"/>
      <c r="DDF35" s="95"/>
      <c r="DDG35" s="95"/>
      <c r="DDH35" s="95"/>
      <c r="DDI35" s="95"/>
      <c r="DDJ35" s="95"/>
      <c r="DDK35" s="95"/>
      <c r="DDL35" s="95"/>
      <c r="DDM35" s="95"/>
      <c r="DDN35" s="95"/>
      <c r="DDO35" s="95"/>
      <c r="DDP35" s="95"/>
      <c r="DDQ35" s="95"/>
      <c r="DDR35" s="95"/>
      <c r="DDS35" s="95"/>
      <c r="DDT35" s="95"/>
      <c r="DDU35" s="95"/>
      <c r="DDV35" s="95"/>
      <c r="DDW35" s="95"/>
      <c r="DDX35" s="95"/>
      <c r="DDY35" s="95"/>
      <c r="DDZ35" s="95"/>
      <c r="DEA35" s="95"/>
      <c r="DEB35" s="95"/>
      <c r="DEC35" s="95"/>
      <c r="DED35" s="95"/>
      <c r="DEE35" s="95"/>
      <c r="DEF35" s="95"/>
      <c r="DEG35" s="95"/>
      <c r="DEH35" s="95"/>
      <c r="DEI35" s="95"/>
      <c r="DEJ35" s="95"/>
      <c r="DEK35" s="95"/>
      <c r="DEL35" s="95"/>
      <c r="DEM35" s="95"/>
      <c r="DEN35" s="95"/>
      <c r="DEO35" s="95"/>
      <c r="DEP35" s="95"/>
      <c r="DEQ35" s="95"/>
      <c r="DER35" s="95"/>
      <c r="DES35" s="95"/>
      <c r="DET35" s="95"/>
      <c r="DEU35" s="95"/>
      <c r="DEV35" s="95"/>
      <c r="DEW35" s="95"/>
      <c r="DEX35" s="95"/>
      <c r="DEY35" s="95"/>
      <c r="DEZ35" s="95"/>
      <c r="DFA35" s="95"/>
      <c r="DFB35" s="95"/>
      <c r="DFC35" s="95"/>
      <c r="DFD35" s="95"/>
      <c r="DFE35" s="95"/>
      <c r="DFF35" s="95"/>
      <c r="DFG35" s="95"/>
      <c r="DFH35" s="95"/>
      <c r="DFI35" s="95"/>
      <c r="DFJ35" s="95"/>
      <c r="DFK35" s="95"/>
      <c r="DFL35" s="95"/>
      <c r="DFM35" s="95"/>
      <c r="DFN35" s="95"/>
      <c r="DFO35" s="95"/>
      <c r="DFP35" s="95"/>
      <c r="DFQ35" s="95"/>
      <c r="DFR35" s="95"/>
      <c r="DFS35" s="95"/>
      <c r="DFT35" s="95"/>
      <c r="DFU35" s="95"/>
      <c r="DFV35" s="95"/>
      <c r="DFW35" s="95"/>
      <c r="DFX35" s="95"/>
      <c r="DFY35" s="95"/>
      <c r="DFZ35" s="95"/>
      <c r="DGA35" s="95"/>
      <c r="DGB35" s="95"/>
      <c r="DGC35" s="95"/>
      <c r="DGD35" s="95"/>
      <c r="DGE35" s="95"/>
      <c r="DGF35" s="95"/>
      <c r="DGG35" s="95"/>
      <c r="DGH35" s="95"/>
      <c r="DGI35" s="95"/>
      <c r="DGJ35" s="95"/>
      <c r="DGK35" s="95"/>
      <c r="DGL35" s="95"/>
      <c r="DGM35" s="95"/>
      <c r="DGN35" s="95"/>
      <c r="DGO35" s="95"/>
      <c r="DGP35" s="95"/>
      <c r="DGQ35" s="95"/>
      <c r="DGR35" s="95"/>
      <c r="DGS35" s="95"/>
      <c r="DGT35" s="95"/>
      <c r="DGU35" s="95"/>
      <c r="DGV35" s="95"/>
      <c r="DGW35" s="95"/>
      <c r="DGX35" s="95"/>
      <c r="DGY35" s="95"/>
      <c r="DGZ35" s="95"/>
      <c r="DHA35" s="95"/>
      <c r="DHB35" s="95"/>
      <c r="DHC35" s="95"/>
      <c r="DHD35" s="95"/>
      <c r="DHE35" s="95"/>
      <c r="DHF35" s="95"/>
      <c r="DHG35" s="95"/>
      <c r="DHH35" s="95"/>
      <c r="DHI35" s="95"/>
      <c r="DHJ35" s="95"/>
      <c r="DHK35" s="95"/>
      <c r="DHL35" s="95"/>
      <c r="DHM35" s="95"/>
      <c r="DHN35" s="95"/>
      <c r="DHO35" s="95"/>
      <c r="DHP35" s="95"/>
      <c r="DHQ35" s="95"/>
      <c r="DHR35" s="95"/>
      <c r="DHS35" s="95"/>
      <c r="DHT35" s="95"/>
      <c r="DHU35" s="95"/>
      <c r="DHV35" s="95"/>
      <c r="DHW35" s="95"/>
      <c r="DHX35" s="95"/>
      <c r="DHY35" s="95"/>
      <c r="DHZ35" s="95"/>
      <c r="DIA35" s="95"/>
      <c r="DIB35" s="95"/>
      <c r="DIC35" s="95"/>
      <c r="DID35" s="95"/>
      <c r="DIE35" s="95"/>
      <c r="DIF35" s="95"/>
      <c r="DIG35" s="95"/>
      <c r="DIH35" s="95"/>
      <c r="DII35" s="95"/>
      <c r="DIJ35" s="95"/>
      <c r="DIK35" s="95"/>
      <c r="DIL35" s="95"/>
      <c r="DIM35" s="95"/>
      <c r="DIN35" s="95"/>
      <c r="DIO35" s="95"/>
      <c r="DIP35" s="95"/>
      <c r="DIQ35" s="95"/>
      <c r="DIR35" s="95"/>
      <c r="DIS35" s="95"/>
      <c r="DIT35" s="95"/>
      <c r="DIU35" s="95"/>
      <c r="DIV35" s="95"/>
      <c r="DIW35" s="95"/>
      <c r="DIX35" s="95"/>
      <c r="DIY35" s="95"/>
      <c r="DIZ35" s="95"/>
      <c r="DJA35" s="95"/>
      <c r="DJB35" s="95"/>
      <c r="DJC35" s="95"/>
      <c r="DJD35" s="95"/>
      <c r="DJE35" s="95"/>
      <c r="DJF35" s="95"/>
      <c r="DJG35" s="95"/>
      <c r="DJH35" s="95"/>
      <c r="DJI35" s="95"/>
      <c r="DJJ35" s="95"/>
      <c r="DJK35" s="95"/>
      <c r="DJL35" s="95"/>
      <c r="DJM35" s="95"/>
      <c r="DJN35" s="95"/>
      <c r="DJO35" s="95"/>
      <c r="DJP35" s="95"/>
      <c r="DJQ35" s="95"/>
      <c r="DJR35" s="95"/>
      <c r="DJS35" s="95"/>
      <c r="DJT35" s="95"/>
      <c r="DJU35" s="95"/>
      <c r="DJV35" s="95"/>
      <c r="DJW35" s="95"/>
      <c r="DJX35" s="95"/>
      <c r="DJY35" s="95"/>
      <c r="DJZ35" s="95"/>
      <c r="DKA35" s="95"/>
      <c r="DKB35" s="95"/>
      <c r="DKC35" s="95"/>
      <c r="DKD35" s="95"/>
      <c r="DKE35" s="95"/>
      <c r="DKF35" s="95"/>
      <c r="DKG35" s="95"/>
      <c r="DKH35" s="95"/>
      <c r="DKI35" s="95"/>
      <c r="DKJ35" s="95"/>
      <c r="DKK35" s="95"/>
      <c r="DKL35" s="95"/>
      <c r="DKM35" s="95"/>
      <c r="DKN35" s="95"/>
      <c r="DKO35" s="95"/>
      <c r="DKP35" s="95"/>
      <c r="DKQ35" s="95"/>
      <c r="DKR35" s="95"/>
      <c r="DKS35" s="95"/>
      <c r="DKT35" s="95"/>
      <c r="DKU35" s="95"/>
      <c r="DKV35" s="95"/>
      <c r="DKW35" s="95"/>
      <c r="DKX35" s="95"/>
      <c r="DKY35" s="95"/>
      <c r="DKZ35" s="95"/>
      <c r="DLA35" s="95"/>
      <c r="DLB35" s="95"/>
      <c r="DLC35" s="95"/>
      <c r="DLD35" s="95"/>
      <c r="DLE35" s="95"/>
      <c r="DLF35" s="95"/>
      <c r="DLG35" s="95"/>
      <c r="DLH35" s="95"/>
      <c r="DLI35" s="95"/>
      <c r="DLJ35" s="95"/>
      <c r="DLK35" s="95"/>
      <c r="DLL35" s="95"/>
      <c r="DLM35" s="95"/>
      <c r="DLN35" s="95"/>
      <c r="DLO35" s="95"/>
      <c r="DLP35" s="95"/>
      <c r="DLQ35" s="95"/>
      <c r="DLR35" s="95"/>
      <c r="DLS35" s="95"/>
      <c r="DLT35" s="95"/>
      <c r="DLU35" s="95"/>
      <c r="DLV35" s="95"/>
      <c r="DLW35" s="95"/>
      <c r="DLX35" s="95"/>
      <c r="DLY35" s="95"/>
      <c r="DLZ35" s="95"/>
      <c r="DMA35" s="95"/>
      <c r="DMB35" s="95"/>
      <c r="DMC35" s="95"/>
      <c r="DMD35" s="95"/>
      <c r="DME35" s="95"/>
      <c r="DMF35" s="95"/>
      <c r="DMG35" s="95"/>
      <c r="DMH35" s="95"/>
      <c r="DMI35" s="95"/>
      <c r="DMJ35" s="95"/>
      <c r="DMK35" s="95"/>
      <c r="DML35" s="95"/>
      <c r="DMM35" s="95"/>
      <c r="DMN35" s="95"/>
      <c r="DMO35" s="95"/>
      <c r="DMP35" s="95"/>
      <c r="DMQ35" s="95"/>
      <c r="DMR35" s="95"/>
      <c r="DMS35" s="95"/>
      <c r="DMT35" s="95"/>
      <c r="DMU35" s="95"/>
      <c r="DMV35" s="95"/>
      <c r="DMW35" s="95"/>
      <c r="DMX35" s="95"/>
      <c r="DMY35" s="95"/>
      <c r="DMZ35" s="95"/>
      <c r="DNA35" s="95"/>
      <c r="DNB35" s="95"/>
      <c r="DNC35" s="95"/>
      <c r="DND35" s="95"/>
      <c r="DNE35" s="95"/>
      <c r="DNF35" s="95"/>
      <c r="DNG35" s="95"/>
      <c r="DNH35" s="95"/>
      <c r="DNI35" s="95"/>
      <c r="DNJ35" s="95"/>
      <c r="DNK35" s="95"/>
      <c r="DNL35" s="95"/>
      <c r="DNM35" s="95"/>
      <c r="DNN35" s="95"/>
      <c r="DNO35" s="95"/>
      <c r="DNP35" s="95"/>
      <c r="DNQ35" s="95"/>
      <c r="DNR35" s="95"/>
      <c r="DNS35" s="95"/>
      <c r="DNT35" s="95"/>
      <c r="DNU35" s="95"/>
      <c r="DNV35" s="95"/>
      <c r="DNW35" s="95"/>
      <c r="DNX35" s="95"/>
      <c r="DNY35" s="95"/>
      <c r="DNZ35" s="95"/>
      <c r="DOA35" s="95"/>
      <c r="DOB35" s="95"/>
      <c r="DOC35" s="95"/>
      <c r="DOD35" s="95"/>
      <c r="DOE35" s="95"/>
      <c r="DOF35" s="95"/>
      <c r="DOG35" s="95"/>
      <c r="DOH35" s="95"/>
      <c r="DOI35" s="95"/>
      <c r="DOJ35" s="95"/>
      <c r="DOK35" s="95"/>
      <c r="DOL35" s="95"/>
      <c r="DOM35" s="95"/>
      <c r="DON35" s="95"/>
      <c r="DOO35" s="95"/>
      <c r="DOP35" s="95"/>
      <c r="DOQ35" s="95"/>
      <c r="DOR35" s="95"/>
      <c r="DOS35" s="95"/>
      <c r="DOT35" s="95"/>
      <c r="DOU35" s="95"/>
      <c r="DOV35" s="95"/>
      <c r="DOW35" s="95"/>
      <c r="DOX35" s="95"/>
      <c r="DOY35" s="95"/>
      <c r="DOZ35" s="95"/>
      <c r="DPA35" s="95"/>
      <c r="DPB35" s="95"/>
      <c r="DPC35" s="95"/>
      <c r="DPD35" s="95"/>
      <c r="DPE35" s="95"/>
      <c r="DPF35" s="95"/>
      <c r="DPG35" s="95"/>
      <c r="DPH35" s="95"/>
      <c r="DPI35" s="95"/>
      <c r="DPJ35" s="95"/>
      <c r="DPK35" s="95"/>
      <c r="DPL35" s="95"/>
      <c r="DPM35" s="95"/>
      <c r="DPN35" s="95"/>
      <c r="DPO35" s="95"/>
      <c r="DPP35" s="95"/>
      <c r="DPQ35" s="95"/>
      <c r="DPR35" s="95"/>
      <c r="DPS35" s="95"/>
      <c r="DPT35" s="95"/>
      <c r="DPU35" s="95"/>
      <c r="DPV35" s="95"/>
      <c r="DPW35" s="95"/>
      <c r="DPX35" s="95"/>
      <c r="DPY35" s="95"/>
      <c r="DPZ35" s="95"/>
      <c r="DQA35" s="95"/>
      <c r="DQB35" s="95"/>
      <c r="DQC35" s="95"/>
      <c r="DQD35" s="95"/>
      <c r="DQE35" s="95"/>
      <c r="DQF35" s="95"/>
      <c r="DQG35" s="95"/>
      <c r="DQH35" s="95"/>
      <c r="DQI35" s="95"/>
      <c r="DQJ35" s="95"/>
      <c r="DQK35" s="95"/>
      <c r="DQL35" s="95"/>
      <c r="DQM35" s="95"/>
      <c r="DQN35" s="95"/>
      <c r="DQO35" s="95"/>
      <c r="DQP35" s="95"/>
      <c r="DQQ35" s="95"/>
      <c r="DQR35" s="95"/>
      <c r="DQS35" s="95"/>
      <c r="DQT35" s="95"/>
      <c r="DQU35" s="95"/>
      <c r="DQV35" s="95"/>
      <c r="DQW35" s="95"/>
      <c r="DQX35" s="95"/>
      <c r="DQY35" s="95"/>
      <c r="DQZ35" s="95"/>
      <c r="DRA35" s="95"/>
      <c r="DRB35" s="95"/>
      <c r="DRC35" s="95"/>
      <c r="DRD35" s="95"/>
      <c r="DRE35" s="95"/>
      <c r="DRF35" s="95"/>
      <c r="DRG35" s="95"/>
      <c r="DRH35" s="95"/>
      <c r="DRI35" s="95"/>
      <c r="DRJ35" s="95"/>
      <c r="DRK35" s="95"/>
      <c r="DRL35" s="95"/>
      <c r="DRM35" s="95"/>
      <c r="DRN35" s="95"/>
      <c r="DRO35" s="95"/>
      <c r="DRP35" s="95"/>
      <c r="DRQ35" s="95"/>
      <c r="DRR35" s="95"/>
      <c r="DRS35" s="95"/>
      <c r="DRT35" s="95"/>
      <c r="DRU35" s="95"/>
      <c r="DRV35" s="95"/>
      <c r="DRW35" s="95"/>
      <c r="DRX35" s="95"/>
      <c r="DRY35" s="95"/>
      <c r="DRZ35" s="95"/>
      <c r="DSA35" s="95"/>
      <c r="DSB35" s="95"/>
      <c r="DSC35" s="95"/>
      <c r="DSD35" s="95"/>
      <c r="DSE35" s="95"/>
      <c r="DSF35" s="95"/>
      <c r="DSG35" s="95"/>
      <c r="DSH35" s="95"/>
      <c r="DSI35" s="95"/>
      <c r="DSJ35" s="95"/>
      <c r="DSK35" s="95"/>
      <c r="DSL35" s="95"/>
      <c r="DSM35" s="95"/>
      <c r="DSN35" s="95"/>
      <c r="DSO35" s="95"/>
      <c r="DSP35" s="95"/>
      <c r="DSQ35" s="95"/>
      <c r="DSR35" s="95"/>
      <c r="DSS35" s="95"/>
      <c r="DST35" s="95"/>
      <c r="DSU35" s="95"/>
      <c r="DSV35" s="95"/>
      <c r="DSW35" s="95"/>
      <c r="DSX35" s="95"/>
      <c r="DSY35" s="95"/>
      <c r="DSZ35" s="95"/>
      <c r="DTA35" s="95"/>
      <c r="DTB35" s="95"/>
      <c r="DTC35" s="95"/>
      <c r="DTD35" s="95"/>
      <c r="DTE35" s="95"/>
      <c r="DTF35" s="95"/>
      <c r="DTG35" s="95"/>
      <c r="DTH35" s="95"/>
      <c r="DTI35" s="95"/>
      <c r="DTJ35" s="95"/>
      <c r="DTK35" s="95"/>
      <c r="DTL35" s="95"/>
      <c r="DTM35" s="95"/>
      <c r="DTN35" s="95"/>
      <c r="DTO35" s="95"/>
      <c r="DTP35" s="95"/>
      <c r="DTQ35" s="95"/>
      <c r="DTR35" s="95"/>
      <c r="DTS35" s="95"/>
      <c r="DTT35" s="95"/>
      <c r="DTU35" s="95"/>
      <c r="DTV35" s="95"/>
      <c r="DTW35" s="95"/>
      <c r="DTX35" s="95"/>
      <c r="DTY35" s="95"/>
      <c r="DTZ35" s="95"/>
      <c r="DUA35" s="95"/>
      <c r="DUB35" s="95"/>
      <c r="DUC35" s="95"/>
      <c r="DUD35" s="95"/>
      <c r="DUE35" s="95"/>
      <c r="DUF35" s="95"/>
      <c r="DUG35" s="95"/>
      <c r="DUH35" s="95"/>
      <c r="DUI35" s="95"/>
      <c r="DUJ35" s="95"/>
      <c r="DUK35" s="95"/>
      <c r="DUL35" s="95"/>
      <c r="DUM35" s="95"/>
      <c r="DUN35" s="95"/>
      <c r="DUO35" s="95"/>
      <c r="DUP35" s="95"/>
      <c r="DUQ35" s="95"/>
      <c r="DUR35" s="95"/>
      <c r="DUS35" s="95"/>
      <c r="DUT35" s="95"/>
      <c r="DUU35" s="95"/>
      <c r="DUV35" s="95"/>
      <c r="DUW35" s="95"/>
      <c r="DUX35" s="95"/>
      <c r="DUY35" s="95"/>
      <c r="DUZ35" s="95"/>
      <c r="DVA35" s="95"/>
      <c r="DVB35" s="95"/>
      <c r="DVC35" s="95"/>
      <c r="DVD35" s="95"/>
      <c r="DVE35" s="95"/>
      <c r="DVF35" s="95"/>
      <c r="DVG35" s="95"/>
      <c r="DVH35" s="95"/>
      <c r="DVI35" s="95"/>
      <c r="DVJ35" s="95"/>
      <c r="DVK35" s="95"/>
      <c r="DVL35" s="95"/>
      <c r="DVM35" s="95"/>
      <c r="DVN35" s="95"/>
      <c r="DVO35" s="95"/>
      <c r="DVP35" s="95"/>
      <c r="DVQ35" s="95"/>
      <c r="DVR35" s="95"/>
      <c r="DVS35" s="95"/>
      <c r="DVT35" s="95"/>
      <c r="DVU35" s="95"/>
      <c r="DVV35" s="95"/>
      <c r="DVW35" s="95"/>
      <c r="DVX35" s="95"/>
      <c r="DVY35" s="95"/>
      <c r="DVZ35" s="95"/>
      <c r="DWA35" s="95"/>
      <c r="DWB35" s="95"/>
      <c r="DWC35" s="95"/>
      <c r="DWD35" s="95"/>
      <c r="DWE35" s="95"/>
      <c r="DWF35" s="95"/>
      <c r="DWG35" s="95"/>
      <c r="DWH35" s="95"/>
      <c r="DWI35" s="95"/>
      <c r="DWJ35" s="95"/>
      <c r="DWK35" s="95"/>
      <c r="DWL35" s="95"/>
      <c r="DWM35" s="95"/>
      <c r="DWN35" s="95"/>
      <c r="DWO35" s="95"/>
      <c r="DWP35" s="95"/>
      <c r="DWQ35" s="95"/>
      <c r="DWR35" s="95"/>
      <c r="DWS35" s="95"/>
      <c r="DWT35" s="95"/>
      <c r="DWU35" s="95"/>
      <c r="DWV35" s="95"/>
      <c r="DWW35" s="95"/>
      <c r="DWX35" s="95"/>
      <c r="DWY35" s="95"/>
      <c r="DWZ35" s="95"/>
      <c r="DXA35" s="95"/>
      <c r="DXB35" s="95"/>
      <c r="DXC35" s="95"/>
      <c r="DXD35" s="95"/>
      <c r="DXE35" s="95"/>
      <c r="DXF35" s="95"/>
      <c r="DXG35" s="95"/>
      <c r="DXH35" s="95"/>
      <c r="DXI35" s="95"/>
      <c r="DXJ35" s="95"/>
      <c r="DXK35" s="95"/>
      <c r="DXL35" s="95"/>
      <c r="DXM35" s="95"/>
      <c r="DXN35" s="95"/>
      <c r="DXO35" s="95"/>
      <c r="DXP35" s="95"/>
      <c r="DXQ35" s="95"/>
      <c r="DXR35" s="95"/>
      <c r="DXS35" s="95"/>
      <c r="DXT35" s="95"/>
      <c r="DXU35" s="95"/>
      <c r="DXV35" s="95"/>
      <c r="DXW35" s="95"/>
      <c r="DXX35" s="95"/>
      <c r="DXY35" s="95"/>
      <c r="DXZ35" s="95"/>
      <c r="DYA35" s="95"/>
      <c r="DYB35" s="95"/>
      <c r="DYC35" s="95"/>
      <c r="DYD35" s="95"/>
      <c r="DYE35" s="95"/>
      <c r="DYF35" s="95"/>
      <c r="DYG35" s="95"/>
      <c r="DYH35" s="95"/>
      <c r="DYI35" s="95"/>
      <c r="DYJ35" s="95"/>
      <c r="DYK35" s="95"/>
      <c r="DYL35" s="95"/>
      <c r="DYM35" s="95"/>
      <c r="DYN35" s="95"/>
      <c r="DYO35" s="95"/>
      <c r="DYP35" s="95"/>
      <c r="DYQ35" s="95"/>
      <c r="DYR35" s="95"/>
      <c r="DYS35" s="95"/>
      <c r="DYT35" s="95"/>
      <c r="DYU35" s="95"/>
      <c r="DYV35" s="95"/>
      <c r="DYW35" s="95"/>
      <c r="DYX35" s="95"/>
      <c r="DYY35" s="95"/>
      <c r="DYZ35" s="95"/>
      <c r="DZA35" s="95"/>
      <c r="DZB35" s="95"/>
      <c r="DZC35" s="95"/>
      <c r="DZD35" s="95"/>
      <c r="DZE35" s="95"/>
      <c r="DZF35" s="95"/>
      <c r="DZG35" s="95"/>
      <c r="DZH35" s="95"/>
      <c r="DZI35" s="95"/>
      <c r="DZJ35" s="95"/>
      <c r="DZK35" s="95"/>
      <c r="DZL35" s="95"/>
      <c r="DZM35" s="95"/>
      <c r="DZN35" s="95"/>
      <c r="DZO35" s="95"/>
      <c r="DZP35" s="95"/>
      <c r="DZQ35" s="95"/>
      <c r="DZR35" s="95"/>
      <c r="DZS35" s="95"/>
      <c r="DZT35" s="95"/>
      <c r="DZU35" s="95"/>
      <c r="DZV35" s="95"/>
      <c r="DZW35" s="95"/>
      <c r="DZX35" s="95"/>
      <c r="DZY35" s="95"/>
      <c r="DZZ35" s="95"/>
      <c r="EAA35" s="95"/>
      <c r="EAB35" s="95"/>
      <c r="EAC35" s="95"/>
      <c r="EAD35" s="95"/>
      <c r="EAE35" s="95"/>
      <c r="EAF35" s="95"/>
      <c r="EAG35" s="95"/>
      <c r="EAH35" s="95"/>
      <c r="EAI35" s="95"/>
      <c r="EAJ35" s="95"/>
      <c r="EAK35" s="95"/>
      <c r="EAL35" s="95"/>
      <c r="EAM35" s="95"/>
      <c r="EAN35" s="95"/>
      <c r="EAO35" s="95"/>
      <c r="EAP35" s="95"/>
      <c r="EAQ35" s="95"/>
      <c r="EAR35" s="95"/>
      <c r="EAS35" s="95"/>
      <c r="EAT35" s="95"/>
      <c r="EAU35" s="95"/>
      <c r="EAV35" s="95"/>
      <c r="EAW35" s="95"/>
      <c r="EAX35" s="95"/>
      <c r="EAY35" s="95"/>
      <c r="EAZ35" s="95"/>
      <c r="EBA35" s="95"/>
      <c r="EBB35" s="95"/>
      <c r="EBC35" s="95"/>
      <c r="EBD35" s="95"/>
      <c r="EBE35" s="95"/>
      <c r="EBF35" s="95"/>
      <c r="EBG35" s="95"/>
      <c r="EBH35" s="95"/>
      <c r="EBI35" s="95"/>
      <c r="EBJ35" s="95"/>
      <c r="EBK35" s="95"/>
      <c r="EBL35" s="95"/>
      <c r="EBM35" s="95"/>
      <c r="EBN35" s="95"/>
      <c r="EBO35" s="95"/>
      <c r="EBP35" s="95"/>
      <c r="EBQ35" s="95"/>
      <c r="EBR35" s="95"/>
      <c r="EBS35" s="95"/>
      <c r="EBT35" s="95"/>
      <c r="EBU35" s="95"/>
      <c r="EBV35" s="95"/>
      <c r="EBW35" s="95"/>
      <c r="EBX35" s="95"/>
      <c r="EBY35" s="95"/>
      <c r="EBZ35" s="95"/>
      <c r="ECA35" s="95"/>
      <c r="ECB35" s="95"/>
      <c r="ECC35" s="95"/>
      <c r="ECD35" s="95"/>
      <c r="ECE35" s="95"/>
      <c r="ECF35" s="95"/>
      <c r="ECG35" s="95"/>
      <c r="ECH35" s="95"/>
      <c r="ECI35" s="95"/>
      <c r="ECJ35" s="95"/>
      <c r="ECK35" s="95"/>
      <c r="ECL35" s="95"/>
      <c r="ECM35" s="95"/>
      <c r="ECN35" s="95"/>
      <c r="ECO35" s="95"/>
      <c r="ECP35" s="95"/>
      <c r="ECQ35" s="95"/>
      <c r="ECR35" s="95"/>
      <c r="ECS35" s="95"/>
      <c r="ECT35" s="95"/>
      <c r="ECU35" s="95"/>
      <c r="ECV35" s="95"/>
      <c r="ECW35" s="95"/>
      <c r="ECX35" s="95"/>
      <c r="ECY35" s="95"/>
      <c r="ECZ35" s="95"/>
      <c r="EDA35" s="95"/>
      <c r="EDB35" s="95"/>
      <c r="EDC35" s="95"/>
      <c r="EDD35" s="95"/>
      <c r="EDE35" s="95"/>
      <c r="EDF35" s="95"/>
      <c r="EDG35" s="95"/>
      <c r="EDH35" s="95"/>
      <c r="EDI35" s="95"/>
      <c r="EDJ35" s="95"/>
      <c r="EDK35" s="95"/>
      <c r="EDL35" s="95"/>
      <c r="EDM35" s="95"/>
      <c r="EDN35" s="95"/>
      <c r="EDO35" s="95"/>
      <c r="EDP35" s="95"/>
      <c r="EDQ35" s="95"/>
      <c r="EDR35" s="95"/>
      <c r="EDS35" s="95"/>
      <c r="EDT35" s="95"/>
      <c r="EDU35" s="95"/>
      <c r="EDV35" s="95"/>
      <c r="EDW35" s="95"/>
      <c r="EDX35" s="95"/>
      <c r="EDY35" s="95"/>
      <c r="EDZ35" s="95"/>
      <c r="EEA35" s="95"/>
      <c r="EEB35" s="95"/>
      <c r="EEC35" s="95"/>
      <c r="EED35" s="95"/>
      <c r="EEE35" s="95"/>
      <c r="EEF35" s="95"/>
      <c r="EEG35" s="95"/>
      <c r="EEH35" s="95"/>
      <c r="EEI35" s="95"/>
      <c r="EEJ35" s="95"/>
      <c r="EEK35" s="95"/>
      <c r="EEL35" s="95"/>
      <c r="EEM35" s="95"/>
      <c r="EEN35" s="95"/>
      <c r="EEO35" s="95"/>
      <c r="EEP35" s="95"/>
      <c r="EEQ35" s="95"/>
      <c r="EER35" s="95"/>
      <c r="EES35" s="95"/>
      <c r="EET35" s="95"/>
      <c r="EEU35" s="95"/>
      <c r="EEV35" s="95"/>
      <c r="EEW35" s="95"/>
      <c r="EEX35" s="95"/>
      <c r="EEY35" s="95"/>
      <c r="EEZ35" s="95"/>
      <c r="EFA35" s="95"/>
      <c r="EFB35" s="95"/>
      <c r="EFC35" s="95"/>
      <c r="EFD35" s="95"/>
      <c r="EFE35" s="95"/>
      <c r="EFF35" s="95"/>
      <c r="EFG35" s="95"/>
      <c r="EFH35" s="95"/>
      <c r="EFI35" s="95"/>
      <c r="EFJ35" s="95"/>
      <c r="EFK35" s="95"/>
      <c r="EFL35" s="95"/>
      <c r="EFM35" s="95"/>
      <c r="EFN35" s="95"/>
      <c r="EFO35" s="95"/>
      <c r="EFP35" s="95"/>
      <c r="EFQ35" s="95"/>
      <c r="EFR35" s="95"/>
      <c r="EFS35" s="95"/>
      <c r="EFT35" s="95"/>
      <c r="EFU35" s="95"/>
      <c r="EFV35" s="95"/>
      <c r="EFW35" s="95"/>
      <c r="EFX35" s="95"/>
      <c r="EFY35" s="95"/>
      <c r="EFZ35" s="95"/>
      <c r="EGA35" s="95"/>
      <c r="EGB35" s="95"/>
      <c r="EGC35" s="95"/>
      <c r="EGD35" s="95"/>
      <c r="EGE35" s="95"/>
      <c r="EGF35" s="95"/>
      <c r="EGG35" s="95"/>
      <c r="EGH35" s="95"/>
      <c r="EGI35" s="95"/>
      <c r="EGJ35" s="95"/>
      <c r="EGK35" s="95"/>
    </row>
    <row r="36" spans="1:3573" s="96" customFormat="1" x14ac:dyDescent="0.25">
      <c r="A36" s="97"/>
      <c r="E36" s="98"/>
      <c r="F36" s="98"/>
      <c r="G36" s="99"/>
      <c r="H36" s="99"/>
      <c r="I36" s="99"/>
      <c r="J36" s="99"/>
      <c r="K36" s="100"/>
      <c r="L36" s="99"/>
      <c r="M36" s="99"/>
      <c r="N36" s="99"/>
      <c r="O36" s="99"/>
      <c r="Q36" s="95"/>
      <c r="R36" s="95"/>
      <c r="S36" s="95"/>
      <c r="T36" s="95"/>
      <c r="U36" s="95"/>
      <c r="V36" s="95"/>
      <c r="W36" s="95"/>
      <c r="X36" s="95"/>
      <c r="Y36" s="95"/>
      <c r="Z36" s="95"/>
      <c r="AA36" s="95"/>
      <c r="AB36" s="95"/>
      <c r="AC36" s="95"/>
      <c r="AD36" s="95"/>
      <c r="AE36" s="95"/>
      <c r="AF36" s="95"/>
      <c r="AG36" s="95"/>
      <c r="AH36" s="95"/>
      <c r="AI36" s="95"/>
      <c r="AJ36" s="95"/>
      <c r="AK36" s="95"/>
      <c r="AL36" s="95"/>
      <c r="AM36" s="95"/>
      <c r="AN36" s="95"/>
      <c r="AO36" s="95"/>
      <c r="AP36" s="95"/>
      <c r="AQ36" s="95"/>
      <c r="AR36" s="95"/>
      <c r="AS36" s="95"/>
      <c r="AT36" s="95"/>
      <c r="AU36" s="95"/>
      <c r="AV36" s="95"/>
      <c r="AW36" s="95"/>
      <c r="AX36" s="95"/>
      <c r="AY36" s="95"/>
      <c r="AZ36" s="95"/>
      <c r="BA36" s="95"/>
      <c r="BB36" s="95"/>
      <c r="BC36" s="95"/>
      <c r="BD36" s="95"/>
      <c r="BE36" s="95"/>
      <c r="BF36" s="95"/>
      <c r="BG36" s="95"/>
      <c r="BH36" s="95"/>
      <c r="BI36" s="95"/>
      <c r="BJ36" s="95"/>
      <c r="BK36" s="95"/>
      <c r="BL36" s="95"/>
      <c r="BM36" s="95"/>
      <c r="BN36" s="95"/>
      <c r="BO36" s="95"/>
      <c r="BP36" s="95"/>
      <c r="BQ36" s="95"/>
      <c r="BR36" s="95"/>
      <c r="BS36" s="95"/>
      <c r="BT36" s="95"/>
      <c r="BU36" s="95"/>
      <c r="BV36" s="95"/>
      <c r="BW36" s="95"/>
      <c r="BX36" s="95"/>
      <c r="BY36" s="95"/>
      <c r="BZ36" s="95"/>
      <c r="CA36" s="95"/>
      <c r="CB36" s="95"/>
      <c r="CC36" s="95"/>
      <c r="CD36" s="95"/>
      <c r="CE36" s="95"/>
      <c r="CF36" s="95"/>
      <c r="CG36" s="95"/>
      <c r="CH36" s="95"/>
      <c r="CI36" s="95"/>
      <c r="CJ36" s="95"/>
      <c r="CK36" s="95"/>
      <c r="CL36" s="95"/>
      <c r="CM36" s="95"/>
      <c r="CN36" s="95"/>
      <c r="CO36" s="95"/>
      <c r="CP36" s="95"/>
      <c r="CQ36" s="95"/>
      <c r="CR36" s="95"/>
      <c r="CS36" s="95"/>
      <c r="CT36" s="95"/>
      <c r="CU36" s="95"/>
      <c r="CV36" s="95"/>
      <c r="CW36" s="95"/>
      <c r="CX36" s="95"/>
      <c r="CY36" s="95"/>
      <c r="CZ36" s="95"/>
      <c r="DA36" s="95"/>
      <c r="DB36" s="95"/>
      <c r="DC36" s="95"/>
      <c r="DD36" s="95"/>
      <c r="DE36" s="95"/>
      <c r="DF36" s="95"/>
      <c r="DG36" s="95"/>
      <c r="DH36" s="95"/>
      <c r="DI36" s="95"/>
      <c r="DJ36" s="95"/>
      <c r="DK36" s="95"/>
      <c r="DL36" s="95"/>
      <c r="DM36" s="95"/>
      <c r="DN36" s="95"/>
      <c r="DO36" s="95"/>
      <c r="DP36" s="95"/>
      <c r="DQ36" s="95"/>
      <c r="DR36" s="95"/>
      <c r="DS36" s="95"/>
      <c r="DT36" s="95"/>
      <c r="DU36" s="95"/>
      <c r="DV36" s="95"/>
      <c r="DW36" s="95"/>
      <c r="DX36" s="95"/>
      <c r="DY36" s="95"/>
      <c r="DZ36" s="95"/>
      <c r="EA36" s="95"/>
      <c r="EB36" s="95"/>
      <c r="EC36" s="95"/>
      <c r="ED36" s="95"/>
      <c r="EE36" s="95"/>
      <c r="EF36" s="95"/>
      <c r="EG36" s="95"/>
      <c r="EH36" s="95"/>
      <c r="EI36" s="95"/>
      <c r="EJ36" s="95"/>
      <c r="EK36" s="95"/>
      <c r="EL36" s="95"/>
      <c r="EM36" s="95"/>
      <c r="EN36" s="95"/>
      <c r="EO36" s="95"/>
      <c r="EP36" s="95"/>
      <c r="EQ36" s="95"/>
      <c r="ER36" s="95"/>
      <c r="ES36" s="95"/>
      <c r="ET36" s="95"/>
      <c r="EU36" s="95"/>
      <c r="EV36" s="95"/>
      <c r="EW36" s="95"/>
      <c r="EX36" s="95"/>
      <c r="EY36" s="95"/>
      <c r="EZ36" s="95"/>
      <c r="FA36" s="95"/>
      <c r="FB36" s="95"/>
      <c r="FC36" s="95"/>
      <c r="FD36" s="95"/>
      <c r="FE36" s="95"/>
      <c r="FF36" s="95"/>
      <c r="FG36" s="95"/>
      <c r="FH36" s="95"/>
      <c r="FI36" s="95"/>
      <c r="FJ36" s="95"/>
      <c r="FK36" s="95"/>
      <c r="FL36" s="95"/>
      <c r="FM36" s="95"/>
      <c r="FN36" s="95"/>
      <c r="FO36" s="95"/>
      <c r="FP36" s="95"/>
      <c r="FQ36" s="95"/>
      <c r="FR36" s="95"/>
      <c r="FS36" s="95"/>
      <c r="FT36" s="95"/>
      <c r="FU36" s="95"/>
      <c r="FV36" s="95"/>
      <c r="FW36" s="95"/>
      <c r="FX36" s="95"/>
      <c r="FY36" s="95"/>
      <c r="FZ36" s="95"/>
      <c r="GA36" s="95"/>
      <c r="GB36" s="95"/>
      <c r="GC36" s="95"/>
      <c r="GD36" s="95"/>
      <c r="GE36" s="95"/>
      <c r="GF36" s="95"/>
      <c r="GG36" s="95"/>
      <c r="GH36" s="95"/>
      <c r="GI36" s="95"/>
      <c r="GJ36" s="95"/>
      <c r="GK36" s="95"/>
      <c r="GL36" s="95"/>
      <c r="GM36" s="95"/>
      <c r="GN36" s="95"/>
      <c r="GO36" s="95"/>
      <c r="GP36" s="95"/>
      <c r="GQ36" s="95"/>
      <c r="GR36" s="95"/>
      <c r="GS36" s="95"/>
      <c r="GT36" s="95"/>
      <c r="GU36" s="95"/>
      <c r="GV36" s="95"/>
      <c r="GW36" s="95"/>
      <c r="GX36" s="95"/>
      <c r="GY36" s="95"/>
      <c r="GZ36" s="95"/>
      <c r="HA36" s="95"/>
      <c r="HB36" s="95"/>
      <c r="HC36" s="95"/>
      <c r="HD36" s="95"/>
      <c r="HE36" s="95"/>
      <c r="HF36" s="95"/>
      <c r="HG36" s="95"/>
      <c r="HH36" s="95"/>
      <c r="HI36" s="95"/>
      <c r="HJ36" s="95"/>
      <c r="HK36" s="95"/>
      <c r="HL36" s="95"/>
      <c r="HM36" s="95"/>
      <c r="HN36" s="95"/>
      <c r="HO36" s="95"/>
      <c r="HP36" s="95"/>
      <c r="HQ36" s="95"/>
      <c r="HR36" s="95"/>
      <c r="HS36" s="95"/>
      <c r="HT36" s="95"/>
      <c r="HU36" s="95"/>
      <c r="HV36" s="95"/>
      <c r="HW36" s="95"/>
      <c r="HX36" s="95"/>
      <c r="HY36" s="95"/>
      <c r="HZ36" s="95"/>
      <c r="IA36" s="95"/>
      <c r="IB36" s="95"/>
      <c r="IC36" s="95"/>
      <c r="ID36" s="95"/>
      <c r="IE36" s="95"/>
      <c r="IF36" s="95"/>
      <c r="IG36" s="95"/>
      <c r="IH36" s="95"/>
      <c r="II36" s="95"/>
      <c r="IJ36" s="95"/>
      <c r="IK36" s="95"/>
      <c r="IL36" s="95"/>
      <c r="IM36" s="95"/>
      <c r="IN36" s="95"/>
      <c r="IO36" s="95"/>
      <c r="IP36" s="95"/>
      <c r="IQ36" s="95"/>
      <c r="IR36" s="95"/>
      <c r="IS36" s="95"/>
      <c r="IT36" s="95"/>
      <c r="IU36" s="95"/>
      <c r="IV36" s="95"/>
      <c r="IW36" s="95"/>
      <c r="IX36" s="95"/>
      <c r="IY36" s="95"/>
      <c r="IZ36" s="95"/>
      <c r="JA36" s="95"/>
      <c r="JB36" s="95"/>
      <c r="JC36" s="95"/>
      <c r="JD36" s="95"/>
      <c r="JE36" s="95"/>
      <c r="JF36" s="95"/>
      <c r="JG36" s="95"/>
      <c r="JH36" s="95"/>
      <c r="JI36" s="95"/>
      <c r="JJ36" s="95"/>
      <c r="JK36" s="95"/>
      <c r="JL36" s="95"/>
      <c r="JM36" s="95"/>
      <c r="JN36" s="95"/>
      <c r="JO36" s="95"/>
      <c r="JP36" s="95"/>
      <c r="JQ36" s="95"/>
      <c r="JR36" s="95"/>
      <c r="JS36" s="95"/>
      <c r="JT36" s="95"/>
      <c r="JU36" s="95"/>
      <c r="JV36" s="95"/>
      <c r="JW36" s="95"/>
      <c r="JX36" s="95"/>
      <c r="JY36" s="95"/>
      <c r="JZ36" s="95"/>
      <c r="KA36" s="95"/>
      <c r="KB36" s="95"/>
      <c r="KC36" s="95"/>
      <c r="KD36" s="95"/>
      <c r="KE36" s="95"/>
      <c r="KF36" s="95"/>
      <c r="KG36" s="95"/>
      <c r="KH36" s="95"/>
      <c r="KI36" s="95"/>
      <c r="KJ36" s="95"/>
      <c r="KK36" s="95"/>
      <c r="KL36" s="95"/>
      <c r="KM36" s="95"/>
      <c r="KN36" s="95"/>
      <c r="KO36" s="95"/>
      <c r="KP36" s="95"/>
      <c r="KQ36" s="95"/>
      <c r="KR36" s="95"/>
      <c r="KS36" s="95"/>
      <c r="KT36" s="95"/>
      <c r="KU36" s="95"/>
      <c r="KV36" s="95"/>
      <c r="KW36" s="95"/>
      <c r="KX36" s="95"/>
      <c r="KY36" s="95"/>
      <c r="KZ36" s="95"/>
      <c r="LA36" s="95"/>
      <c r="LB36" s="95"/>
      <c r="LC36" s="95"/>
      <c r="LD36" s="95"/>
      <c r="LE36" s="95"/>
      <c r="LF36" s="95"/>
      <c r="LG36" s="95"/>
      <c r="LH36" s="95"/>
      <c r="LI36" s="95"/>
      <c r="LJ36" s="95"/>
      <c r="LK36" s="95"/>
      <c r="LL36" s="95"/>
      <c r="LM36" s="95"/>
      <c r="LN36" s="95"/>
      <c r="LO36" s="95"/>
      <c r="LP36" s="95"/>
      <c r="LQ36" s="95"/>
      <c r="LR36" s="95"/>
      <c r="LS36" s="95"/>
      <c r="LT36" s="95"/>
      <c r="LU36" s="95"/>
      <c r="LV36" s="95"/>
      <c r="LW36" s="95"/>
      <c r="LX36" s="95"/>
      <c r="LY36" s="95"/>
      <c r="LZ36" s="95"/>
      <c r="MA36" s="95"/>
      <c r="MB36" s="95"/>
      <c r="MC36" s="95"/>
      <c r="MD36" s="95"/>
      <c r="ME36" s="95"/>
      <c r="MF36" s="95"/>
      <c r="MG36" s="95"/>
      <c r="MH36" s="95"/>
      <c r="MI36" s="95"/>
      <c r="MJ36" s="95"/>
      <c r="MK36" s="95"/>
      <c r="ML36" s="95"/>
      <c r="MM36" s="95"/>
      <c r="MN36" s="95"/>
      <c r="MO36" s="95"/>
      <c r="MP36" s="95"/>
      <c r="MQ36" s="95"/>
      <c r="MR36" s="95"/>
      <c r="MS36" s="95"/>
      <c r="MT36" s="95"/>
      <c r="MU36" s="95"/>
      <c r="MV36" s="95"/>
      <c r="MW36" s="95"/>
      <c r="MX36" s="95"/>
      <c r="MY36" s="95"/>
      <c r="MZ36" s="95"/>
      <c r="NA36" s="95"/>
      <c r="NB36" s="95"/>
      <c r="NC36" s="95"/>
      <c r="ND36" s="95"/>
      <c r="NE36" s="95"/>
      <c r="NF36" s="95"/>
      <c r="NG36" s="95"/>
      <c r="NH36" s="95"/>
      <c r="NI36" s="95"/>
      <c r="NJ36" s="95"/>
      <c r="NK36" s="95"/>
      <c r="NL36" s="95"/>
      <c r="NM36" s="95"/>
      <c r="NN36" s="95"/>
      <c r="NO36" s="95"/>
      <c r="NP36" s="95"/>
      <c r="NQ36" s="95"/>
      <c r="NR36" s="95"/>
      <c r="NS36" s="95"/>
      <c r="NT36" s="95"/>
      <c r="NU36" s="95"/>
      <c r="NV36" s="95"/>
      <c r="NW36" s="95"/>
      <c r="NX36" s="95"/>
      <c r="NY36" s="95"/>
      <c r="NZ36" s="95"/>
      <c r="OA36" s="95"/>
      <c r="OB36" s="95"/>
      <c r="OC36" s="95"/>
      <c r="OD36" s="95"/>
      <c r="OE36" s="95"/>
      <c r="OF36" s="95"/>
      <c r="OG36" s="95"/>
      <c r="OH36" s="95"/>
      <c r="OI36" s="95"/>
      <c r="OJ36" s="95"/>
      <c r="OK36" s="95"/>
      <c r="OL36" s="95"/>
      <c r="OM36" s="95"/>
      <c r="ON36" s="95"/>
      <c r="OO36" s="95"/>
      <c r="OP36" s="95"/>
      <c r="OQ36" s="95"/>
      <c r="OR36" s="95"/>
      <c r="OS36" s="95"/>
      <c r="OT36" s="95"/>
      <c r="OU36" s="95"/>
      <c r="OV36" s="95"/>
      <c r="OW36" s="95"/>
      <c r="OX36" s="95"/>
      <c r="OY36" s="95"/>
      <c r="OZ36" s="95"/>
      <c r="PA36" s="95"/>
      <c r="PB36" s="95"/>
      <c r="PC36" s="95"/>
      <c r="PD36" s="95"/>
      <c r="PE36" s="95"/>
      <c r="PF36" s="95"/>
      <c r="PG36" s="95"/>
      <c r="PH36" s="95"/>
      <c r="PI36" s="95"/>
      <c r="PJ36" s="95"/>
      <c r="PK36" s="95"/>
      <c r="PL36" s="95"/>
      <c r="PM36" s="95"/>
      <c r="PN36" s="95"/>
      <c r="PO36" s="95"/>
      <c r="PP36" s="95"/>
      <c r="PQ36" s="95"/>
      <c r="PR36" s="95"/>
      <c r="PS36" s="95"/>
      <c r="PT36" s="95"/>
      <c r="PU36" s="95"/>
      <c r="PV36" s="95"/>
      <c r="PW36" s="95"/>
      <c r="PX36" s="95"/>
      <c r="PY36" s="95"/>
      <c r="PZ36" s="95"/>
      <c r="QA36" s="95"/>
      <c r="QB36" s="95"/>
      <c r="QC36" s="95"/>
      <c r="QD36" s="95"/>
      <c r="QE36" s="95"/>
      <c r="QF36" s="95"/>
      <c r="QG36" s="95"/>
      <c r="QH36" s="95"/>
      <c r="QI36" s="95"/>
      <c r="QJ36" s="95"/>
      <c r="QK36" s="95"/>
      <c r="QL36" s="95"/>
      <c r="QM36" s="95"/>
      <c r="QN36" s="95"/>
      <c r="QO36" s="95"/>
      <c r="QP36" s="95"/>
      <c r="QQ36" s="95"/>
      <c r="QR36" s="95"/>
      <c r="QS36" s="95"/>
      <c r="QT36" s="95"/>
      <c r="QU36" s="95"/>
      <c r="QV36" s="95"/>
      <c r="QW36" s="95"/>
      <c r="QX36" s="95"/>
      <c r="QY36" s="95"/>
      <c r="QZ36" s="95"/>
      <c r="RA36" s="95"/>
      <c r="RB36" s="95"/>
      <c r="RC36" s="95"/>
      <c r="RD36" s="95"/>
      <c r="RE36" s="95"/>
      <c r="RF36" s="95"/>
      <c r="RG36" s="95"/>
      <c r="RH36" s="95"/>
      <c r="RI36" s="95"/>
      <c r="RJ36" s="95"/>
      <c r="RK36" s="95"/>
      <c r="RL36" s="95"/>
      <c r="RM36" s="95"/>
      <c r="RN36" s="95"/>
      <c r="RO36" s="95"/>
      <c r="RP36" s="95"/>
      <c r="RQ36" s="95"/>
      <c r="RR36" s="95"/>
      <c r="RS36" s="95"/>
      <c r="RT36" s="95"/>
      <c r="RU36" s="95"/>
      <c r="RV36" s="95"/>
      <c r="RW36" s="95"/>
      <c r="RX36" s="95"/>
      <c r="RY36" s="95"/>
      <c r="RZ36" s="95"/>
      <c r="SA36" s="95"/>
      <c r="SB36" s="95"/>
      <c r="SC36" s="95"/>
      <c r="SD36" s="95"/>
      <c r="SE36" s="95"/>
      <c r="SF36" s="95"/>
      <c r="SG36" s="95"/>
      <c r="SH36" s="95"/>
      <c r="SI36" s="95"/>
      <c r="SJ36" s="95"/>
      <c r="SK36" s="95"/>
      <c r="SL36" s="95"/>
      <c r="SM36" s="95"/>
      <c r="SN36" s="95"/>
      <c r="SO36" s="95"/>
      <c r="SP36" s="95"/>
      <c r="SQ36" s="95"/>
      <c r="SR36" s="95"/>
      <c r="SS36" s="95"/>
      <c r="ST36" s="95"/>
      <c r="SU36" s="95"/>
      <c r="SV36" s="95"/>
      <c r="SW36" s="95"/>
      <c r="SX36" s="95"/>
      <c r="SY36" s="95"/>
      <c r="SZ36" s="95"/>
      <c r="TA36" s="95"/>
      <c r="TB36" s="95"/>
      <c r="TC36" s="95"/>
      <c r="TD36" s="95"/>
      <c r="TE36" s="95"/>
      <c r="TF36" s="95"/>
      <c r="TG36" s="95"/>
      <c r="TH36" s="95"/>
      <c r="TI36" s="95"/>
      <c r="TJ36" s="95"/>
      <c r="TK36" s="95"/>
      <c r="TL36" s="95"/>
      <c r="TM36" s="95"/>
      <c r="TN36" s="95"/>
      <c r="TO36" s="95"/>
      <c r="TP36" s="95"/>
      <c r="TQ36" s="95"/>
      <c r="TR36" s="95"/>
      <c r="TS36" s="95"/>
      <c r="TT36" s="95"/>
      <c r="TU36" s="95"/>
      <c r="TV36" s="95"/>
      <c r="TW36" s="95"/>
      <c r="TX36" s="95"/>
      <c r="TY36" s="95"/>
      <c r="TZ36" s="95"/>
      <c r="UA36" s="95"/>
      <c r="UB36" s="95"/>
      <c r="UC36" s="95"/>
      <c r="UD36" s="95"/>
      <c r="UE36" s="95"/>
      <c r="UF36" s="95"/>
      <c r="UG36" s="95"/>
      <c r="UH36" s="95"/>
      <c r="UI36" s="95"/>
      <c r="UJ36" s="95"/>
      <c r="UK36" s="95"/>
      <c r="UL36" s="95"/>
      <c r="UM36" s="95"/>
      <c r="UN36" s="95"/>
      <c r="UO36" s="95"/>
      <c r="UP36" s="95"/>
      <c r="UQ36" s="95"/>
      <c r="UR36" s="95"/>
      <c r="US36" s="95"/>
      <c r="UT36" s="95"/>
      <c r="UU36" s="95"/>
      <c r="UV36" s="95"/>
      <c r="UW36" s="95"/>
      <c r="UX36" s="95"/>
      <c r="UY36" s="95"/>
      <c r="UZ36" s="95"/>
      <c r="VA36" s="95"/>
      <c r="VB36" s="95"/>
      <c r="VC36" s="95"/>
      <c r="VD36" s="95"/>
      <c r="VE36" s="95"/>
      <c r="VF36" s="95"/>
      <c r="VG36" s="95"/>
      <c r="VH36" s="95"/>
      <c r="VI36" s="95"/>
      <c r="VJ36" s="95"/>
      <c r="VK36" s="95"/>
      <c r="VL36" s="95"/>
      <c r="VM36" s="95"/>
      <c r="VN36" s="95"/>
      <c r="VO36" s="95"/>
      <c r="VP36" s="95"/>
      <c r="VQ36" s="95"/>
      <c r="VR36" s="95"/>
      <c r="VS36" s="95"/>
      <c r="VT36" s="95"/>
      <c r="VU36" s="95"/>
      <c r="VV36" s="95"/>
      <c r="VW36" s="95"/>
      <c r="VX36" s="95"/>
      <c r="VY36" s="95"/>
      <c r="VZ36" s="95"/>
      <c r="WA36" s="95"/>
      <c r="WB36" s="95"/>
      <c r="WC36" s="95"/>
      <c r="WD36" s="95"/>
      <c r="WE36" s="95"/>
      <c r="WF36" s="95"/>
      <c r="WG36" s="95"/>
      <c r="WH36" s="95"/>
      <c r="WI36" s="95"/>
      <c r="WJ36" s="95"/>
      <c r="WK36" s="95"/>
      <c r="WL36" s="95"/>
      <c r="WM36" s="95"/>
      <c r="WN36" s="95"/>
      <c r="WO36" s="95"/>
      <c r="WP36" s="95"/>
      <c r="WQ36" s="95"/>
      <c r="WR36" s="95"/>
      <c r="WS36" s="95"/>
      <c r="WT36" s="95"/>
      <c r="WU36" s="95"/>
      <c r="WV36" s="95"/>
      <c r="WW36" s="95"/>
      <c r="WX36" s="95"/>
      <c r="WY36" s="95"/>
      <c r="WZ36" s="95"/>
      <c r="XA36" s="95"/>
      <c r="XB36" s="95"/>
      <c r="XC36" s="95"/>
      <c r="XD36" s="95"/>
      <c r="XE36" s="95"/>
      <c r="XF36" s="95"/>
      <c r="XG36" s="95"/>
      <c r="XH36" s="95"/>
      <c r="XI36" s="95"/>
      <c r="XJ36" s="95"/>
      <c r="XK36" s="95"/>
      <c r="XL36" s="95"/>
      <c r="XM36" s="95"/>
      <c r="XN36" s="95"/>
      <c r="XO36" s="95"/>
      <c r="XP36" s="95"/>
      <c r="XQ36" s="95"/>
      <c r="XR36" s="95"/>
      <c r="XS36" s="95"/>
      <c r="XT36" s="95"/>
      <c r="XU36" s="95"/>
      <c r="XV36" s="95"/>
      <c r="XW36" s="95"/>
      <c r="XX36" s="95"/>
      <c r="XY36" s="95"/>
      <c r="XZ36" s="95"/>
      <c r="YA36" s="95"/>
      <c r="YB36" s="95"/>
      <c r="YC36" s="95"/>
      <c r="YD36" s="95"/>
      <c r="YE36" s="95"/>
      <c r="YF36" s="95"/>
      <c r="YG36" s="95"/>
      <c r="YH36" s="95"/>
      <c r="YI36" s="95"/>
      <c r="YJ36" s="95"/>
      <c r="YK36" s="95"/>
      <c r="YL36" s="95"/>
      <c r="YM36" s="95"/>
      <c r="YN36" s="95"/>
      <c r="YO36" s="95"/>
      <c r="YP36" s="95"/>
      <c r="YQ36" s="95"/>
      <c r="YR36" s="95"/>
      <c r="YS36" s="95"/>
      <c r="YT36" s="95"/>
      <c r="YU36" s="95"/>
      <c r="YV36" s="95"/>
      <c r="YW36" s="95"/>
      <c r="YX36" s="95"/>
      <c r="YY36" s="95"/>
      <c r="YZ36" s="95"/>
      <c r="ZA36" s="95"/>
      <c r="ZB36" s="95"/>
      <c r="ZC36" s="95"/>
      <c r="ZD36" s="95"/>
      <c r="ZE36" s="95"/>
      <c r="ZF36" s="95"/>
      <c r="ZG36" s="95"/>
      <c r="ZH36" s="95"/>
      <c r="ZI36" s="95"/>
      <c r="ZJ36" s="95"/>
      <c r="ZK36" s="95"/>
      <c r="ZL36" s="95"/>
      <c r="ZM36" s="95"/>
      <c r="ZN36" s="95"/>
      <c r="ZO36" s="95"/>
      <c r="ZP36" s="95"/>
      <c r="ZQ36" s="95"/>
      <c r="ZR36" s="95"/>
      <c r="ZS36" s="95"/>
      <c r="ZT36" s="95"/>
      <c r="ZU36" s="95"/>
      <c r="ZV36" s="95"/>
      <c r="ZW36" s="95"/>
      <c r="ZX36" s="95"/>
      <c r="ZY36" s="95"/>
      <c r="ZZ36" s="95"/>
      <c r="AAA36" s="95"/>
      <c r="AAB36" s="95"/>
      <c r="AAC36" s="95"/>
      <c r="AAD36" s="95"/>
      <c r="AAE36" s="95"/>
      <c r="AAF36" s="95"/>
      <c r="AAG36" s="95"/>
      <c r="AAH36" s="95"/>
      <c r="AAI36" s="95"/>
      <c r="AAJ36" s="95"/>
      <c r="AAK36" s="95"/>
      <c r="AAL36" s="95"/>
      <c r="AAM36" s="95"/>
      <c r="AAN36" s="95"/>
      <c r="AAO36" s="95"/>
      <c r="AAP36" s="95"/>
      <c r="AAQ36" s="95"/>
      <c r="AAR36" s="95"/>
      <c r="AAS36" s="95"/>
      <c r="AAT36" s="95"/>
      <c r="AAU36" s="95"/>
      <c r="AAV36" s="95"/>
      <c r="AAW36" s="95"/>
      <c r="AAX36" s="95"/>
      <c r="AAY36" s="95"/>
      <c r="AAZ36" s="95"/>
      <c r="ABA36" s="95"/>
      <c r="ABB36" s="95"/>
      <c r="ABC36" s="95"/>
      <c r="ABD36" s="95"/>
      <c r="ABE36" s="95"/>
      <c r="ABF36" s="95"/>
      <c r="ABG36" s="95"/>
      <c r="ABH36" s="95"/>
      <c r="ABI36" s="95"/>
      <c r="ABJ36" s="95"/>
      <c r="ABK36" s="95"/>
      <c r="ABL36" s="95"/>
      <c r="ABM36" s="95"/>
      <c r="ABN36" s="95"/>
      <c r="ABO36" s="95"/>
      <c r="ABP36" s="95"/>
      <c r="ABQ36" s="95"/>
      <c r="ABR36" s="95"/>
      <c r="ABS36" s="95"/>
      <c r="ABT36" s="95"/>
      <c r="ABU36" s="95"/>
      <c r="ABV36" s="95"/>
      <c r="ABW36" s="95"/>
      <c r="ABX36" s="95"/>
      <c r="ABY36" s="95"/>
      <c r="ABZ36" s="95"/>
      <c r="ACA36" s="95"/>
      <c r="ACB36" s="95"/>
      <c r="ACC36" s="95"/>
      <c r="ACD36" s="95"/>
      <c r="ACE36" s="95"/>
      <c r="ACF36" s="95"/>
      <c r="ACG36" s="95"/>
      <c r="ACH36" s="95"/>
      <c r="ACI36" s="95"/>
      <c r="ACJ36" s="95"/>
      <c r="ACK36" s="95"/>
      <c r="ACL36" s="95"/>
      <c r="ACM36" s="95"/>
      <c r="ACN36" s="95"/>
      <c r="ACO36" s="95"/>
      <c r="ACP36" s="95"/>
      <c r="ACQ36" s="95"/>
      <c r="ACR36" s="95"/>
      <c r="ACS36" s="95"/>
      <c r="ACT36" s="95"/>
      <c r="ACU36" s="95"/>
      <c r="ACV36" s="95"/>
      <c r="ACW36" s="95"/>
      <c r="ACX36" s="95"/>
      <c r="ACY36" s="95"/>
      <c r="ACZ36" s="95"/>
      <c r="ADA36" s="95"/>
      <c r="ADB36" s="95"/>
      <c r="ADC36" s="95"/>
      <c r="ADD36" s="95"/>
      <c r="ADE36" s="95"/>
      <c r="ADF36" s="95"/>
      <c r="ADG36" s="95"/>
      <c r="ADH36" s="95"/>
      <c r="ADI36" s="95"/>
      <c r="ADJ36" s="95"/>
      <c r="ADK36" s="95"/>
      <c r="ADL36" s="95"/>
      <c r="ADM36" s="95"/>
      <c r="ADN36" s="95"/>
      <c r="ADO36" s="95"/>
      <c r="ADP36" s="95"/>
      <c r="ADQ36" s="95"/>
      <c r="ADR36" s="95"/>
      <c r="ADS36" s="95"/>
      <c r="ADT36" s="95"/>
      <c r="ADU36" s="95"/>
      <c r="ADV36" s="95"/>
      <c r="ADW36" s="95"/>
      <c r="ADX36" s="95"/>
      <c r="ADY36" s="95"/>
      <c r="ADZ36" s="95"/>
      <c r="AEA36" s="95"/>
      <c r="AEB36" s="95"/>
      <c r="AEC36" s="95"/>
      <c r="AED36" s="95"/>
      <c r="AEE36" s="95"/>
      <c r="AEF36" s="95"/>
      <c r="AEG36" s="95"/>
      <c r="AEH36" s="95"/>
      <c r="AEI36" s="95"/>
      <c r="AEJ36" s="95"/>
      <c r="AEK36" s="95"/>
      <c r="AEL36" s="95"/>
      <c r="AEM36" s="95"/>
      <c r="AEN36" s="95"/>
      <c r="AEO36" s="95"/>
      <c r="AEP36" s="95"/>
      <c r="AEQ36" s="95"/>
      <c r="AER36" s="95"/>
      <c r="AES36" s="95"/>
      <c r="AET36" s="95"/>
      <c r="AEU36" s="95"/>
      <c r="AEV36" s="95"/>
      <c r="AEW36" s="95"/>
      <c r="AEX36" s="95"/>
      <c r="AEY36" s="95"/>
      <c r="AEZ36" s="95"/>
      <c r="AFA36" s="95"/>
      <c r="AFB36" s="95"/>
      <c r="AFC36" s="95"/>
      <c r="AFD36" s="95"/>
      <c r="AFE36" s="95"/>
      <c r="AFF36" s="95"/>
      <c r="AFG36" s="95"/>
      <c r="AFH36" s="95"/>
      <c r="AFI36" s="95"/>
      <c r="AFJ36" s="95"/>
      <c r="AFK36" s="95"/>
      <c r="AFL36" s="95"/>
      <c r="AFM36" s="95"/>
      <c r="AFN36" s="95"/>
      <c r="AFO36" s="95"/>
      <c r="AFP36" s="95"/>
      <c r="AFQ36" s="95"/>
      <c r="AFR36" s="95"/>
      <c r="AFS36" s="95"/>
      <c r="AFT36" s="95"/>
      <c r="AFU36" s="95"/>
      <c r="AFV36" s="95"/>
      <c r="AFW36" s="95"/>
      <c r="AFX36" s="95"/>
      <c r="AFY36" s="95"/>
      <c r="AFZ36" s="95"/>
      <c r="AGA36" s="95"/>
      <c r="AGB36" s="95"/>
      <c r="AGC36" s="95"/>
      <c r="AGD36" s="95"/>
      <c r="AGE36" s="95"/>
      <c r="AGF36" s="95"/>
      <c r="AGG36" s="95"/>
      <c r="AGH36" s="95"/>
      <c r="AGI36" s="95"/>
      <c r="AGJ36" s="95"/>
      <c r="AGK36" s="95"/>
      <c r="AGL36" s="95"/>
      <c r="AGM36" s="95"/>
      <c r="AGN36" s="95"/>
      <c r="AGO36" s="95"/>
      <c r="AGP36" s="95"/>
      <c r="AGQ36" s="95"/>
      <c r="AGR36" s="95"/>
      <c r="AGS36" s="95"/>
      <c r="AGT36" s="95"/>
      <c r="AGU36" s="95"/>
      <c r="AGV36" s="95"/>
      <c r="AGW36" s="95"/>
      <c r="AGX36" s="95"/>
      <c r="AGY36" s="95"/>
      <c r="AGZ36" s="95"/>
      <c r="AHA36" s="95"/>
      <c r="AHB36" s="95"/>
      <c r="AHC36" s="95"/>
      <c r="AHD36" s="95"/>
      <c r="AHE36" s="95"/>
      <c r="AHF36" s="95"/>
      <c r="AHG36" s="95"/>
      <c r="AHH36" s="95"/>
      <c r="AHI36" s="95"/>
      <c r="AHJ36" s="95"/>
      <c r="AHK36" s="95"/>
      <c r="AHL36" s="95"/>
      <c r="AHM36" s="95"/>
      <c r="AHN36" s="95"/>
      <c r="AHO36" s="95"/>
      <c r="AHP36" s="95"/>
      <c r="AHQ36" s="95"/>
      <c r="AHR36" s="95"/>
      <c r="AHS36" s="95"/>
      <c r="AHT36" s="95"/>
      <c r="AHU36" s="95"/>
      <c r="AHV36" s="95"/>
      <c r="AHW36" s="95"/>
      <c r="AHX36" s="95"/>
      <c r="AHY36" s="95"/>
      <c r="AHZ36" s="95"/>
      <c r="AIA36" s="95"/>
      <c r="AIB36" s="95"/>
      <c r="AIC36" s="95"/>
      <c r="AID36" s="95"/>
      <c r="AIE36" s="95"/>
      <c r="AIF36" s="95"/>
      <c r="AIG36" s="95"/>
      <c r="AIH36" s="95"/>
      <c r="AII36" s="95"/>
      <c r="AIJ36" s="95"/>
      <c r="AIK36" s="95"/>
      <c r="AIL36" s="95"/>
      <c r="AIM36" s="95"/>
      <c r="AIN36" s="95"/>
      <c r="AIO36" s="95"/>
      <c r="AIP36" s="95"/>
      <c r="AIQ36" s="95"/>
      <c r="AIR36" s="95"/>
      <c r="AIS36" s="95"/>
      <c r="AIT36" s="95"/>
      <c r="AIU36" s="95"/>
      <c r="AIV36" s="95"/>
      <c r="AIW36" s="95"/>
      <c r="AIX36" s="95"/>
      <c r="AIY36" s="95"/>
      <c r="AIZ36" s="95"/>
      <c r="AJA36" s="95"/>
      <c r="AJB36" s="95"/>
      <c r="AJC36" s="95"/>
      <c r="AJD36" s="95"/>
      <c r="AJE36" s="95"/>
      <c r="AJF36" s="95"/>
      <c r="AJG36" s="95"/>
      <c r="AJH36" s="95"/>
      <c r="AJI36" s="95"/>
      <c r="AJJ36" s="95"/>
      <c r="AJK36" s="95"/>
      <c r="AJL36" s="95"/>
      <c r="AJM36" s="95"/>
      <c r="AJN36" s="95"/>
      <c r="AJO36" s="95"/>
      <c r="AJP36" s="95"/>
      <c r="AJQ36" s="95"/>
      <c r="AJR36" s="95"/>
      <c r="AJS36" s="95"/>
      <c r="AJT36" s="95"/>
      <c r="AJU36" s="95"/>
      <c r="AJV36" s="95"/>
      <c r="AJW36" s="95"/>
      <c r="AJX36" s="95"/>
      <c r="AJY36" s="95"/>
      <c r="AJZ36" s="95"/>
      <c r="AKA36" s="95"/>
      <c r="AKB36" s="95"/>
      <c r="AKC36" s="95"/>
      <c r="AKD36" s="95"/>
      <c r="AKE36" s="95"/>
      <c r="AKF36" s="95"/>
      <c r="AKG36" s="95"/>
      <c r="AKH36" s="95"/>
      <c r="AKI36" s="95"/>
      <c r="AKJ36" s="95"/>
      <c r="AKK36" s="95"/>
      <c r="AKL36" s="95"/>
      <c r="AKM36" s="95"/>
      <c r="AKN36" s="95"/>
      <c r="AKO36" s="95"/>
      <c r="AKP36" s="95"/>
      <c r="AKQ36" s="95"/>
      <c r="AKR36" s="95"/>
      <c r="AKS36" s="95"/>
      <c r="AKT36" s="95"/>
      <c r="AKU36" s="95"/>
      <c r="AKV36" s="95"/>
      <c r="AKW36" s="95"/>
      <c r="AKX36" s="95"/>
      <c r="AKY36" s="95"/>
      <c r="AKZ36" s="95"/>
      <c r="ALA36" s="95"/>
      <c r="ALB36" s="95"/>
      <c r="ALC36" s="95"/>
      <c r="ALD36" s="95"/>
      <c r="ALE36" s="95"/>
      <c r="ALF36" s="95"/>
      <c r="ALG36" s="95"/>
      <c r="ALH36" s="95"/>
      <c r="ALI36" s="95"/>
      <c r="ALJ36" s="95"/>
      <c r="ALK36" s="95"/>
      <c r="ALL36" s="95"/>
      <c r="ALM36" s="95"/>
      <c r="ALN36" s="95"/>
      <c r="ALO36" s="95"/>
      <c r="ALP36" s="95"/>
      <c r="ALQ36" s="95"/>
      <c r="ALR36" s="95"/>
      <c r="ALS36" s="95"/>
      <c r="ALT36" s="95"/>
      <c r="ALU36" s="95"/>
      <c r="ALV36" s="95"/>
      <c r="ALW36" s="95"/>
      <c r="ALX36" s="95"/>
      <c r="ALY36" s="95"/>
      <c r="ALZ36" s="95"/>
      <c r="AMA36" s="95"/>
      <c r="AMB36" s="95"/>
      <c r="AMC36" s="95"/>
      <c r="AMD36" s="95"/>
      <c r="AME36" s="95"/>
      <c r="AMF36" s="95"/>
      <c r="AMG36" s="95"/>
      <c r="AMH36" s="95"/>
      <c r="AMI36" s="95"/>
      <c r="AMJ36" s="95"/>
      <c r="AMK36" s="95"/>
      <c r="AML36" s="95"/>
      <c r="AMM36" s="95"/>
      <c r="AMN36" s="95"/>
      <c r="AMO36" s="95"/>
      <c r="AMP36" s="95"/>
      <c r="AMQ36" s="95"/>
      <c r="AMR36" s="95"/>
      <c r="AMS36" s="95"/>
      <c r="AMT36" s="95"/>
      <c r="AMU36" s="95"/>
      <c r="AMV36" s="95"/>
      <c r="AMW36" s="95"/>
      <c r="AMX36" s="95"/>
      <c r="AMY36" s="95"/>
      <c r="AMZ36" s="95"/>
      <c r="ANA36" s="95"/>
      <c r="ANB36" s="95"/>
      <c r="ANC36" s="95"/>
      <c r="AND36" s="95"/>
      <c r="ANE36" s="95"/>
      <c r="ANF36" s="95"/>
      <c r="ANG36" s="95"/>
      <c r="ANH36" s="95"/>
      <c r="ANI36" s="95"/>
      <c r="ANJ36" s="95"/>
      <c r="ANK36" s="95"/>
      <c r="ANL36" s="95"/>
      <c r="ANM36" s="95"/>
      <c r="ANN36" s="95"/>
      <c r="ANO36" s="95"/>
      <c r="ANP36" s="95"/>
      <c r="ANQ36" s="95"/>
      <c r="ANR36" s="95"/>
      <c r="ANS36" s="95"/>
      <c r="ANT36" s="95"/>
      <c r="ANU36" s="95"/>
      <c r="ANV36" s="95"/>
      <c r="ANW36" s="95"/>
      <c r="ANX36" s="95"/>
      <c r="ANY36" s="95"/>
      <c r="ANZ36" s="95"/>
      <c r="AOA36" s="95"/>
      <c r="AOB36" s="95"/>
      <c r="AOC36" s="95"/>
      <c r="AOD36" s="95"/>
      <c r="AOE36" s="95"/>
      <c r="AOF36" s="95"/>
      <c r="AOG36" s="95"/>
      <c r="AOH36" s="95"/>
      <c r="AOI36" s="95"/>
      <c r="AOJ36" s="95"/>
      <c r="AOK36" s="95"/>
      <c r="AOL36" s="95"/>
      <c r="AOM36" s="95"/>
      <c r="AON36" s="95"/>
      <c r="AOO36" s="95"/>
      <c r="AOP36" s="95"/>
      <c r="AOQ36" s="95"/>
      <c r="AOR36" s="95"/>
      <c r="AOS36" s="95"/>
      <c r="AOT36" s="95"/>
      <c r="AOU36" s="95"/>
      <c r="AOV36" s="95"/>
      <c r="AOW36" s="95"/>
      <c r="AOX36" s="95"/>
      <c r="AOY36" s="95"/>
      <c r="AOZ36" s="95"/>
      <c r="APA36" s="95"/>
      <c r="APB36" s="95"/>
      <c r="APC36" s="95"/>
      <c r="APD36" s="95"/>
      <c r="APE36" s="95"/>
      <c r="APF36" s="95"/>
      <c r="APG36" s="95"/>
      <c r="APH36" s="95"/>
      <c r="API36" s="95"/>
      <c r="APJ36" s="95"/>
      <c r="APK36" s="95"/>
      <c r="APL36" s="95"/>
      <c r="APM36" s="95"/>
      <c r="APN36" s="95"/>
      <c r="APO36" s="95"/>
      <c r="APP36" s="95"/>
      <c r="APQ36" s="95"/>
      <c r="APR36" s="95"/>
      <c r="APS36" s="95"/>
      <c r="APT36" s="95"/>
      <c r="APU36" s="95"/>
      <c r="APV36" s="95"/>
      <c r="APW36" s="95"/>
      <c r="APX36" s="95"/>
      <c r="APY36" s="95"/>
      <c r="APZ36" s="95"/>
      <c r="AQA36" s="95"/>
      <c r="AQB36" s="95"/>
      <c r="AQC36" s="95"/>
      <c r="AQD36" s="95"/>
      <c r="AQE36" s="95"/>
      <c r="AQF36" s="95"/>
      <c r="AQG36" s="95"/>
      <c r="AQH36" s="95"/>
      <c r="AQI36" s="95"/>
      <c r="AQJ36" s="95"/>
      <c r="AQK36" s="95"/>
      <c r="AQL36" s="95"/>
      <c r="AQM36" s="95"/>
      <c r="AQN36" s="95"/>
      <c r="AQO36" s="95"/>
      <c r="AQP36" s="95"/>
      <c r="AQQ36" s="95"/>
      <c r="AQR36" s="95"/>
      <c r="AQS36" s="95"/>
      <c r="AQT36" s="95"/>
      <c r="AQU36" s="95"/>
      <c r="AQV36" s="95"/>
      <c r="AQW36" s="95"/>
      <c r="AQX36" s="95"/>
      <c r="AQY36" s="95"/>
      <c r="AQZ36" s="95"/>
      <c r="ARA36" s="95"/>
      <c r="ARB36" s="95"/>
      <c r="ARC36" s="95"/>
      <c r="ARD36" s="95"/>
      <c r="ARE36" s="95"/>
      <c r="ARF36" s="95"/>
      <c r="ARG36" s="95"/>
      <c r="ARH36" s="95"/>
      <c r="ARI36" s="95"/>
      <c r="ARJ36" s="95"/>
      <c r="ARK36" s="95"/>
      <c r="ARL36" s="95"/>
      <c r="ARM36" s="95"/>
      <c r="ARN36" s="95"/>
      <c r="ARO36" s="95"/>
      <c r="ARP36" s="95"/>
      <c r="ARQ36" s="95"/>
      <c r="ARR36" s="95"/>
      <c r="ARS36" s="95"/>
      <c r="ART36" s="95"/>
      <c r="ARU36" s="95"/>
      <c r="ARV36" s="95"/>
      <c r="ARW36" s="95"/>
      <c r="ARX36" s="95"/>
      <c r="ARY36" s="95"/>
      <c r="ARZ36" s="95"/>
      <c r="ASA36" s="95"/>
      <c r="ASB36" s="95"/>
      <c r="ASC36" s="95"/>
      <c r="ASD36" s="95"/>
      <c r="ASE36" s="95"/>
      <c r="ASF36" s="95"/>
      <c r="ASG36" s="95"/>
      <c r="ASH36" s="95"/>
      <c r="ASI36" s="95"/>
      <c r="ASJ36" s="95"/>
      <c r="ASK36" s="95"/>
      <c r="ASL36" s="95"/>
      <c r="ASM36" s="95"/>
      <c r="ASN36" s="95"/>
      <c r="ASO36" s="95"/>
      <c r="ASP36" s="95"/>
      <c r="ASQ36" s="95"/>
      <c r="ASR36" s="95"/>
      <c r="ASS36" s="95"/>
      <c r="AST36" s="95"/>
      <c r="ASU36" s="95"/>
      <c r="ASV36" s="95"/>
      <c r="ASW36" s="95"/>
      <c r="ASX36" s="95"/>
      <c r="ASY36" s="95"/>
      <c r="ASZ36" s="95"/>
      <c r="ATA36" s="95"/>
      <c r="ATB36" s="95"/>
      <c r="ATC36" s="95"/>
      <c r="ATD36" s="95"/>
      <c r="ATE36" s="95"/>
      <c r="ATF36" s="95"/>
      <c r="ATG36" s="95"/>
      <c r="ATH36" s="95"/>
      <c r="ATI36" s="95"/>
      <c r="ATJ36" s="95"/>
      <c r="ATK36" s="95"/>
      <c r="ATL36" s="95"/>
      <c r="ATM36" s="95"/>
      <c r="ATN36" s="95"/>
      <c r="ATO36" s="95"/>
      <c r="ATP36" s="95"/>
      <c r="ATQ36" s="95"/>
      <c r="ATR36" s="95"/>
      <c r="ATS36" s="95"/>
      <c r="ATT36" s="95"/>
      <c r="ATU36" s="95"/>
      <c r="ATV36" s="95"/>
      <c r="ATW36" s="95"/>
      <c r="ATX36" s="95"/>
      <c r="ATY36" s="95"/>
      <c r="ATZ36" s="95"/>
      <c r="AUA36" s="95"/>
      <c r="AUB36" s="95"/>
      <c r="AUC36" s="95"/>
      <c r="AUD36" s="95"/>
      <c r="AUE36" s="95"/>
      <c r="AUF36" s="95"/>
      <c r="AUG36" s="95"/>
      <c r="AUH36" s="95"/>
      <c r="AUI36" s="95"/>
      <c r="AUJ36" s="95"/>
      <c r="AUK36" s="95"/>
      <c r="AUL36" s="95"/>
      <c r="AUM36" s="95"/>
      <c r="AUN36" s="95"/>
      <c r="AUO36" s="95"/>
      <c r="AUP36" s="95"/>
      <c r="AUQ36" s="95"/>
      <c r="AUR36" s="95"/>
      <c r="AUS36" s="95"/>
      <c r="AUT36" s="95"/>
      <c r="AUU36" s="95"/>
      <c r="AUV36" s="95"/>
      <c r="AUW36" s="95"/>
      <c r="AUX36" s="95"/>
      <c r="AUY36" s="95"/>
      <c r="AUZ36" s="95"/>
      <c r="AVA36" s="95"/>
      <c r="AVB36" s="95"/>
      <c r="AVC36" s="95"/>
      <c r="AVD36" s="95"/>
      <c r="AVE36" s="95"/>
      <c r="AVF36" s="95"/>
      <c r="AVG36" s="95"/>
      <c r="AVH36" s="95"/>
      <c r="AVI36" s="95"/>
      <c r="AVJ36" s="95"/>
      <c r="AVK36" s="95"/>
      <c r="AVL36" s="95"/>
      <c r="AVM36" s="95"/>
      <c r="AVN36" s="95"/>
      <c r="AVO36" s="95"/>
      <c r="AVP36" s="95"/>
      <c r="AVQ36" s="95"/>
      <c r="AVR36" s="95"/>
      <c r="AVS36" s="95"/>
      <c r="AVT36" s="95"/>
      <c r="AVU36" s="95"/>
      <c r="AVV36" s="95"/>
      <c r="AVW36" s="95"/>
      <c r="AVX36" s="95"/>
      <c r="AVY36" s="95"/>
      <c r="AVZ36" s="95"/>
      <c r="AWA36" s="95"/>
      <c r="AWB36" s="95"/>
      <c r="AWC36" s="95"/>
      <c r="AWD36" s="95"/>
      <c r="AWE36" s="95"/>
      <c r="AWF36" s="95"/>
      <c r="AWG36" s="95"/>
      <c r="AWH36" s="95"/>
      <c r="AWI36" s="95"/>
      <c r="AWJ36" s="95"/>
      <c r="AWK36" s="95"/>
      <c r="AWL36" s="95"/>
      <c r="AWM36" s="95"/>
      <c r="AWN36" s="95"/>
      <c r="AWO36" s="95"/>
      <c r="AWP36" s="95"/>
      <c r="AWQ36" s="95"/>
      <c r="AWR36" s="95"/>
      <c r="AWS36" s="95"/>
      <c r="AWT36" s="95"/>
      <c r="AWU36" s="95"/>
      <c r="AWV36" s="95"/>
      <c r="AWW36" s="95"/>
      <c r="AWX36" s="95"/>
      <c r="AWY36" s="95"/>
      <c r="AWZ36" s="95"/>
      <c r="AXA36" s="95"/>
      <c r="AXB36" s="95"/>
      <c r="AXC36" s="95"/>
      <c r="AXD36" s="95"/>
      <c r="AXE36" s="95"/>
      <c r="AXF36" s="95"/>
      <c r="AXG36" s="95"/>
      <c r="AXH36" s="95"/>
      <c r="AXI36" s="95"/>
      <c r="AXJ36" s="95"/>
      <c r="AXK36" s="95"/>
      <c r="AXL36" s="95"/>
      <c r="AXM36" s="95"/>
      <c r="AXN36" s="95"/>
      <c r="AXO36" s="95"/>
      <c r="AXP36" s="95"/>
      <c r="AXQ36" s="95"/>
      <c r="AXR36" s="95"/>
      <c r="AXS36" s="95"/>
      <c r="AXT36" s="95"/>
      <c r="AXU36" s="95"/>
      <c r="AXV36" s="95"/>
      <c r="AXW36" s="95"/>
      <c r="AXX36" s="95"/>
      <c r="AXY36" s="95"/>
      <c r="AXZ36" s="95"/>
      <c r="AYA36" s="95"/>
      <c r="AYB36" s="95"/>
      <c r="AYC36" s="95"/>
      <c r="AYD36" s="95"/>
      <c r="AYE36" s="95"/>
      <c r="AYF36" s="95"/>
      <c r="AYG36" s="95"/>
      <c r="AYH36" s="95"/>
      <c r="AYI36" s="95"/>
      <c r="AYJ36" s="95"/>
      <c r="AYK36" s="95"/>
      <c r="AYL36" s="95"/>
      <c r="AYM36" s="95"/>
      <c r="AYN36" s="95"/>
      <c r="AYO36" s="95"/>
      <c r="AYP36" s="95"/>
      <c r="AYQ36" s="95"/>
      <c r="AYR36" s="95"/>
      <c r="AYS36" s="95"/>
      <c r="AYT36" s="95"/>
      <c r="AYU36" s="95"/>
      <c r="AYV36" s="95"/>
      <c r="AYW36" s="95"/>
      <c r="AYX36" s="95"/>
      <c r="AYY36" s="95"/>
      <c r="AYZ36" s="95"/>
      <c r="AZA36" s="95"/>
      <c r="AZB36" s="95"/>
      <c r="AZC36" s="95"/>
      <c r="AZD36" s="95"/>
      <c r="AZE36" s="95"/>
      <c r="AZF36" s="95"/>
      <c r="AZG36" s="95"/>
      <c r="AZH36" s="95"/>
      <c r="AZI36" s="95"/>
      <c r="AZJ36" s="95"/>
      <c r="AZK36" s="95"/>
      <c r="AZL36" s="95"/>
      <c r="AZM36" s="95"/>
      <c r="AZN36" s="95"/>
      <c r="AZO36" s="95"/>
      <c r="AZP36" s="95"/>
      <c r="AZQ36" s="95"/>
      <c r="AZR36" s="95"/>
      <c r="AZS36" s="95"/>
      <c r="AZT36" s="95"/>
      <c r="AZU36" s="95"/>
      <c r="AZV36" s="95"/>
      <c r="AZW36" s="95"/>
      <c r="AZX36" s="95"/>
      <c r="AZY36" s="95"/>
      <c r="AZZ36" s="95"/>
      <c r="BAA36" s="95"/>
      <c r="BAB36" s="95"/>
      <c r="BAC36" s="95"/>
      <c r="BAD36" s="95"/>
      <c r="BAE36" s="95"/>
      <c r="BAF36" s="95"/>
      <c r="BAG36" s="95"/>
      <c r="BAH36" s="95"/>
      <c r="BAI36" s="95"/>
      <c r="BAJ36" s="95"/>
      <c r="BAK36" s="95"/>
      <c r="BAL36" s="95"/>
      <c r="BAM36" s="95"/>
      <c r="BAN36" s="95"/>
      <c r="BAO36" s="95"/>
      <c r="BAP36" s="95"/>
      <c r="BAQ36" s="95"/>
      <c r="BAR36" s="95"/>
      <c r="BAS36" s="95"/>
      <c r="BAT36" s="95"/>
      <c r="BAU36" s="95"/>
      <c r="BAV36" s="95"/>
      <c r="BAW36" s="95"/>
      <c r="BAX36" s="95"/>
      <c r="BAY36" s="95"/>
      <c r="BAZ36" s="95"/>
      <c r="BBA36" s="95"/>
      <c r="BBB36" s="95"/>
      <c r="BBC36" s="95"/>
      <c r="BBD36" s="95"/>
      <c r="BBE36" s="95"/>
      <c r="BBF36" s="95"/>
      <c r="BBG36" s="95"/>
      <c r="BBH36" s="95"/>
      <c r="BBI36" s="95"/>
      <c r="BBJ36" s="95"/>
      <c r="BBK36" s="95"/>
      <c r="BBL36" s="95"/>
      <c r="BBM36" s="95"/>
      <c r="BBN36" s="95"/>
      <c r="BBO36" s="95"/>
      <c r="BBP36" s="95"/>
      <c r="BBQ36" s="95"/>
      <c r="BBR36" s="95"/>
      <c r="BBS36" s="95"/>
      <c r="BBT36" s="95"/>
      <c r="BBU36" s="95"/>
      <c r="BBV36" s="95"/>
      <c r="BBW36" s="95"/>
      <c r="BBX36" s="95"/>
      <c r="BBY36" s="95"/>
      <c r="BBZ36" s="95"/>
      <c r="BCA36" s="95"/>
      <c r="BCB36" s="95"/>
      <c r="BCC36" s="95"/>
      <c r="BCD36" s="95"/>
      <c r="BCE36" s="95"/>
      <c r="BCF36" s="95"/>
      <c r="BCG36" s="95"/>
      <c r="BCH36" s="95"/>
      <c r="BCI36" s="95"/>
      <c r="BCJ36" s="95"/>
      <c r="BCK36" s="95"/>
      <c r="BCL36" s="95"/>
      <c r="BCM36" s="95"/>
      <c r="BCN36" s="95"/>
      <c r="BCO36" s="95"/>
      <c r="BCP36" s="95"/>
      <c r="BCQ36" s="95"/>
      <c r="BCR36" s="95"/>
      <c r="BCS36" s="95"/>
      <c r="BCT36" s="95"/>
      <c r="BCU36" s="95"/>
      <c r="BCV36" s="95"/>
      <c r="BCW36" s="95"/>
      <c r="BCX36" s="95"/>
      <c r="BCY36" s="95"/>
      <c r="BCZ36" s="95"/>
      <c r="BDA36" s="95"/>
      <c r="BDB36" s="95"/>
      <c r="BDC36" s="95"/>
      <c r="BDD36" s="95"/>
      <c r="BDE36" s="95"/>
      <c r="BDF36" s="95"/>
      <c r="BDG36" s="95"/>
      <c r="BDH36" s="95"/>
      <c r="BDI36" s="95"/>
      <c r="BDJ36" s="95"/>
      <c r="BDK36" s="95"/>
      <c r="BDL36" s="95"/>
      <c r="BDM36" s="95"/>
      <c r="BDN36" s="95"/>
      <c r="BDO36" s="95"/>
      <c r="BDP36" s="95"/>
      <c r="BDQ36" s="95"/>
      <c r="BDR36" s="95"/>
      <c r="BDS36" s="95"/>
      <c r="BDT36" s="95"/>
      <c r="BDU36" s="95"/>
      <c r="BDV36" s="95"/>
      <c r="BDW36" s="95"/>
      <c r="BDX36" s="95"/>
      <c r="BDY36" s="95"/>
      <c r="BDZ36" s="95"/>
      <c r="BEA36" s="95"/>
      <c r="BEB36" s="95"/>
      <c r="BEC36" s="95"/>
      <c r="BED36" s="95"/>
      <c r="BEE36" s="95"/>
      <c r="BEF36" s="95"/>
      <c r="BEG36" s="95"/>
      <c r="BEH36" s="95"/>
      <c r="BEI36" s="95"/>
      <c r="BEJ36" s="95"/>
      <c r="BEK36" s="95"/>
      <c r="BEL36" s="95"/>
      <c r="BEM36" s="95"/>
      <c r="BEN36" s="95"/>
      <c r="BEO36" s="95"/>
      <c r="BEP36" s="95"/>
      <c r="BEQ36" s="95"/>
      <c r="BER36" s="95"/>
      <c r="BES36" s="95"/>
      <c r="BET36" s="95"/>
      <c r="BEU36" s="95"/>
      <c r="BEV36" s="95"/>
      <c r="BEW36" s="95"/>
      <c r="BEX36" s="95"/>
      <c r="BEY36" s="95"/>
      <c r="BEZ36" s="95"/>
      <c r="BFA36" s="95"/>
      <c r="BFB36" s="95"/>
      <c r="BFC36" s="95"/>
      <c r="BFD36" s="95"/>
      <c r="BFE36" s="95"/>
      <c r="BFF36" s="95"/>
      <c r="BFG36" s="95"/>
      <c r="BFH36" s="95"/>
      <c r="BFI36" s="95"/>
      <c r="BFJ36" s="95"/>
      <c r="BFK36" s="95"/>
      <c r="BFL36" s="95"/>
      <c r="BFM36" s="95"/>
      <c r="BFN36" s="95"/>
      <c r="BFO36" s="95"/>
      <c r="BFP36" s="95"/>
      <c r="BFQ36" s="95"/>
      <c r="BFR36" s="95"/>
      <c r="BFS36" s="95"/>
      <c r="BFT36" s="95"/>
      <c r="BFU36" s="95"/>
      <c r="BFV36" s="95"/>
      <c r="BFW36" s="95"/>
      <c r="BFX36" s="95"/>
      <c r="BFY36" s="95"/>
      <c r="BFZ36" s="95"/>
      <c r="BGA36" s="95"/>
      <c r="BGB36" s="95"/>
      <c r="BGC36" s="95"/>
      <c r="BGD36" s="95"/>
      <c r="BGE36" s="95"/>
      <c r="BGF36" s="95"/>
      <c r="BGG36" s="95"/>
      <c r="BGH36" s="95"/>
      <c r="BGI36" s="95"/>
      <c r="BGJ36" s="95"/>
      <c r="BGK36" s="95"/>
      <c r="BGL36" s="95"/>
      <c r="BGM36" s="95"/>
      <c r="BGN36" s="95"/>
      <c r="BGO36" s="95"/>
      <c r="BGP36" s="95"/>
      <c r="BGQ36" s="95"/>
      <c r="BGR36" s="95"/>
      <c r="BGS36" s="95"/>
      <c r="BGT36" s="95"/>
      <c r="BGU36" s="95"/>
      <c r="BGV36" s="95"/>
      <c r="BGW36" s="95"/>
      <c r="BGX36" s="95"/>
      <c r="BGY36" s="95"/>
      <c r="BGZ36" s="95"/>
      <c r="BHA36" s="95"/>
      <c r="BHB36" s="95"/>
      <c r="BHC36" s="95"/>
      <c r="BHD36" s="95"/>
      <c r="BHE36" s="95"/>
      <c r="BHF36" s="95"/>
      <c r="BHG36" s="95"/>
      <c r="BHH36" s="95"/>
      <c r="BHI36" s="95"/>
      <c r="BHJ36" s="95"/>
      <c r="BHK36" s="95"/>
      <c r="BHL36" s="95"/>
      <c r="BHM36" s="95"/>
      <c r="BHN36" s="95"/>
      <c r="BHO36" s="95"/>
      <c r="BHP36" s="95"/>
      <c r="BHQ36" s="95"/>
      <c r="BHR36" s="95"/>
      <c r="BHS36" s="95"/>
      <c r="BHT36" s="95"/>
      <c r="BHU36" s="95"/>
      <c r="BHV36" s="95"/>
      <c r="BHW36" s="95"/>
      <c r="BHX36" s="95"/>
      <c r="BHY36" s="95"/>
      <c r="BHZ36" s="95"/>
      <c r="BIA36" s="95"/>
      <c r="BIB36" s="95"/>
      <c r="BIC36" s="95"/>
      <c r="BID36" s="95"/>
      <c r="BIE36" s="95"/>
      <c r="BIF36" s="95"/>
      <c r="BIG36" s="95"/>
      <c r="BIH36" s="95"/>
      <c r="BII36" s="95"/>
      <c r="BIJ36" s="95"/>
      <c r="BIK36" s="95"/>
      <c r="BIL36" s="95"/>
      <c r="BIM36" s="95"/>
      <c r="BIN36" s="95"/>
      <c r="BIO36" s="95"/>
      <c r="BIP36" s="95"/>
      <c r="BIQ36" s="95"/>
      <c r="BIR36" s="95"/>
      <c r="BIS36" s="95"/>
      <c r="BIT36" s="95"/>
      <c r="BIU36" s="95"/>
      <c r="BIV36" s="95"/>
      <c r="BIW36" s="95"/>
      <c r="BIX36" s="95"/>
      <c r="BIY36" s="95"/>
      <c r="BIZ36" s="95"/>
      <c r="BJA36" s="95"/>
      <c r="BJB36" s="95"/>
      <c r="BJC36" s="95"/>
      <c r="BJD36" s="95"/>
      <c r="BJE36" s="95"/>
      <c r="BJF36" s="95"/>
      <c r="BJG36" s="95"/>
      <c r="BJH36" s="95"/>
      <c r="BJI36" s="95"/>
      <c r="BJJ36" s="95"/>
      <c r="BJK36" s="95"/>
      <c r="BJL36" s="95"/>
      <c r="BJM36" s="95"/>
      <c r="BJN36" s="95"/>
      <c r="BJO36" s="95"/>
      <c r="BJP36" s="95"/>
      <c r="BJQ36" s="95"/>
      <c r="BJR36" s="95"/>
      <c r="BJS36" s="95"/>
      <c r="BJT36" s="95"/>
      <c r="BJU36" s="95"/>
      <c r="BJV36" s="95"/>
      <c r="BJW36" s="95"/>
      <c r="BJX36" s="95"/>
      <c r="BJY36" s="95"/>
      <c r="BJZ36" s="95"/>
      <c r="BKA36" s="95"/>
      <c r="BKB36" s="95"/>
      <c r="BKC36" s="95"/>
      <c r="BKD36" s="95"/>
      <c r="BKE36" s="95"/>
      <c r="BKF36" s="95"/>
      <c r="BKG36" s="95"/>
      <c r="BKH36" s="95"/>
      <c r="BKI36" s="95"/>
      <c r="BKJ36" s="95"/>
      <c r="BKK36" s="95"/>
      <c r="BKL36" s="95"/>
      <c r="BKM36" s="95"/>
      <c r="BKN36" s="95"/>
      <c r="BKO36" s="95"/>
      <c r="BKP36" s="95"/>
      <c r="BKQ36" s="95"/>
      <c r="BKR36" s="95"/>
      <c r="BKS36" s="95"/>
      <c r="BKT36" s="95"/>
      <c r="BKU36" s="95"/>
      <c r="BKV36" s="95"/>
      <c r="BKW36" s="95"/>
      <c r="BKX36" s="95"/>
      <c r="BKY36" s="95"/>
      <c r="BKZ36" s="95"/>
      <c r="BLA36" s="95"/>
      <c r="BLB36" s="95"/>
      <c r="BLC36" s="95"/>
      <c r="BLD36" s="95"/>
      <c r="BLE36" s="95"/>
      <c r="BLF36" s="95"/>
      <c r="BLG36" s="95"/>
      <c r="BLH36" s="95"/>
      <c r="BLI36" s="95"/>
      <c r="BLJ36" s="95"/>
      <c r="BLK36" s="95"/>
      <c r="BLL36" s="95"/>
      <c r="BLM36" s="95"/>
      <c r="BLN36" s="95"/>
      <c r="BLO36" s="95"/>
      <c r="BLP36" s="95"/>
      <c r="BLQ36" s="95"/>
      <c r="BLR36" s="95"/>
      <c r="BLS36" s="95"/>
      <c r="BLT36" s="95"/>
      <c r="BLU36" s="95"/>
      <c r="BLV36" s="95"/>
      <c r="BLW36" s="95"/>
      <c r="BLX36" s="95"/>
      <c r="BLY36" s="95"/>
      <c r="BLZ36" s="95"/>
      <c r="BMA36" s="95"/>
      <c r="BMB36" s="95"/>
      <c r="BMC36" s="95"/>
      <c r="BMD36" s="95"/>
      <c r="BME36" s="95"/>
      <c r="BMF36" s="95"/>
      <c r="BMG36" s="95"/>
      <c r="BMH36" s="95"/>
      <c r="BMI36" s="95"/>
      <c r="BMJ36" s="95"/>
      <c r="BMK36" s="95"/>
      <c r="BML36" s="95"/>
      <c r="BMM36" s="95"/>
      <c r="BMN36" s="95"/>
      <c r="BMO36" s="95"/>
      <c r="BMP36" s="95"/>
      <c r="BMQ36" s="95"/>
      <c r="BMR36" s="95"/>
      <c r="BMS36" s="95"/>
      <c r="BMT36" s="95"/>
      <c r="BMU36" s="95"/>
      <c r="BMV36" s="95"/>
      <c r="BMW36" s="95"/>
      <c r="BMX36" s="95"/>
      <c r="BMY36" s="95"/>
      <c r="BMZ36" s="95"/>
      <c r="BNA36" s="95"/>
      <c r="BNB36" s="95"/>
      <c r="BNC36" s="95"/>
      <c r="BND36" s="95"/>
      <c r="BNE36" s="95"/>
      <c r="BNF36" s="95"/>
      <c r="BNG36" s="95"/>
      <c r="BNH36" s="95"/>
      <c r="BNI36" s="95"/>
      <c r="BNJ36" s="95"/>
      <c r="BNK36" s="95"/>
      <c r="BNL36" s="95"/>
      <c r="BNM36" s="95"/>
      <c r="BNN36" s="95"/>
      <c r="BNO36" s="95"/>
      <c r="BNP36" s="95"/>
      <c r="BNQ36" s="95"/>
      <c r="BNR36" s="95"/>
      <c r="BNS36" s="95"/>
      <c r="BNT36" s="95"/>
      <c r="BNU36" s="95"/>
      <c r="BNV36" s="95"/>
      <c r="BNW36" s="95"/>
      <c r="BNX36" s="95"/>
      <c r="BNY36" s="95"/>
      <c r="BNZ36" s="95"/>
      <c r="BOA36" s="95"/>
      <c r="BOB36" s="95"/>
      <c r="BOC36" s="95"/>
      <c r="BOD36" s="95"/>
      <c r="BOE36" s="95"/>
      <c r="BOF36" s="95"/>
      <c r="BOG36" s="95"/>
      <c r="BOH36" s="95"/>
      <c r="BOI36" s="95"/>
      <c r="BOJ36" s="95"/>
      <c r="BOK36" s="95"/>
      <c r="BOL36" s="95"/>
      <c r="BOM36" s="95"/>
      <c r="BON36" s="95"/>
      <c r="BOO36" s="95"/>
      <c r="BOP36" s="95"/>
      <c r="BOQ36" s="95"/>
      <c r="BOR36" s="95"/>
      <c r="BOS36" s="95"/>
      <c r="BOT36" s="95"/>
      <c r="BOU36" s="95"/>
      <c r="BOV36" s="95"/>
      <c r="BOW36" s="95"/>
      <c r="BOX36" s="95"/>
      <c r="BOY36" s="95"/>
      <c r="BOZ36" s="95"/>
      <c r="BPA36" s="95"/>
      <c r="BPB36" s="95"/>
      <c r="BPC36" s="95"/>
      <c r="BPD36" s="95"/>
      <c r="BPE36" s="95"/>
      <c r="BPF36" s="95"/>
      <c r="BPG36" s="95"/>
      <c r="BPH36" s="95"/>
      <c r="BPI36" s="95"/>
      <c r="BPJ36" s="95"/>
      <c r="BPK36" s="95"/>
      <c r="BPL36" s="95"/>
      <c r="BPM36" s="95"/>
      <c r="BPN36" s="95"/>
      <c r="BPO36" s="95"/>
      <c r="BPP36" s="95"/>
      <c r="BPQ36" s="95"/>
      <c r="BPR36" s="95"/>
      <c r="BPS36" s="95"/>
      <c r="BPT36" s="95"/>
      <c r="BPU36" s="95"/>
      <c r="BPV36" s="95"/>
      <c r="BPW36" s="95"/>
      <c r="BPX36" s="95"/>
      <c r="BPY36" s="95"/>
      <c r="BPZ36" s="95"/>
      <c r="BQA36" s="95"/>
      <c r="BQB36" s="95"/>
      <c r="BQC36" s="95"/>
      <c r="BQD36" s="95"/>
      <c r="BQE36" s="95"/>
      <c r="BQF36" s="95"/>
      <c r="BQG36" s="95"/>
      <c r="BQH36" s="95"/>
      <c r="BQI36" s="95"/>
      <c r="BQJ36" s="95"/>
      <c r="BQK36" s="95"/>
      <c r="BQL36" s="95"/>
      <c r="BQM36" s="95"/>
      <c r="BQN36" s="95"/>
      <c r="BQO36" s="95"/>
      <c r="BQP36" s="95"/>
      <c r="BQQ36" s="95"/>
      <c r="BQR36" s="95"/>
      <c r="BQS36" s="95"/>
      <c r="BQT36" s="95"/>
      <c r="BQU36" s="95"/>
      <c r="BQV36" s="95"/>
      <c r="BQW36" s="95"/>
      <c r="BQX36" s="95"/>
      <c r="BQY36" s="95"/>
      <c r="BQZ36" s="95"/>
      <c r="BRA36" s="95"/>
      <c r="BRB36" s="95"/>
      <c r="BRC36" s="95"/>
      <c r="BRD36" s="95"/>
      <c r="BRE36" s="95"/>
      <c r="BRF36" s="95"/>
      <c r="BRG36" s="95"/>
      <c r="BRH36" s="95"/>
      <c r="BRI36" s="95"/>
      <c r="BRJ36" s="95"/>
      <c r="BRK36" s="95"/>
      <c r="BRL36" s="95"/>
      <c r="BRM36" s="95"/>
      <c r="BRN36" s="95"/>
      <c r="BRO36" s="95"/>
      <c r="BRP36" s="95"/>
      <c r="BRQ36" s="95"/>
      <c r="BRR36" s="95"/>
      <c r="BRS36" s="95"/>
      <c r="BRT36" s="95"/>
      <c r="BRU36" s="95"/>
      <c r="BRV36" s="95"/>
      <c r="BRW36" s="95"/>
      <c r="BRX36" s="95"/>
      <c r="BRY36" s="95"/>
      <c r="BRZ36" s="95"/>
      <c r="BSA36" s="95"/>
      <c r="BSB36" s="95"/>
      <c r="BSC36" s="95"/>
      <c r="BSD36" s="95"/>
      <c r="BSE36" s="95"/>
      <c r="BSF36" s="95"/>
      <c r="BSG36" s="95"/>
      <c r="BSH36" s="95"/>
      <c r="BSI36" s="95"/>
      <c r="BSJ36" s="95"/>
      <c r="BSK36" s="95"/>
      <c r="BSL36" s="95"/>
      <c r="BSM36" s="95"/>
      <c r="BSN36" s="95"/>
      <c r="BSO36" s="95"/>
      <c r="BSP36" s="95"/>
      <c r="BSQ36" s="95"/>
      <c r="BSR36" s="95"/>
      <c r="BSS36" s="95"/>
      <c r="BST36" s="95"/>
      <c r="BSU36" s="95"/>
      <c r="BSV36" s="95"/>
      <c r="BSW36" s="95"/>
      <c r="BSX36" s="95"/>
      <c r="BSY36" s="95"/>
      <c r="BSZ36" s="95"/>
      <c r="BTA36" s="95"/>
      <c r="BTB36" s="95"/>
      <c r="BTC36" s="95"/>
      <c r="BTD36" s="95"/>
      <c r="BTE36" s="95"/>
      <c r="BTF36" s="95"/>
      <c r="BTG36" s="95"/>
      <c r="BTH36" s="95"/>
      <c r="BTI36" s="95"/>
      <c r="BTJ36" s="95"/>
      <c r="BTK36" s="95"/>
      <c r="BTL36" s="95"/>
      <c r="BTM36" s="95"/>
      <c r="BTN36" s="95"/>
      <c r="BTO36" s="95"/>
      <c r="BTP36" s="95"/>
      <c r="BTQ36" s="95"/>
      <c r="BTR36" s="95"/>
      <c r="BTS36" s="95"/>
      <c r="BTT36" s="95"/>
      <c r="BTU36" s="95"/>
      <c r="BTV36" s="95"/>
      <c r="BTW36" s="95"/>
      <c r="BTX36" s="95"/>
      <c r="BTY36" s="95"/>
      <c r="BTZ36" s="95"/>
      <c r="BUA36" s="95"/>
      <c r="BUB36" s="95"/>
      <c r="BUC36" s="95"/>
      <c r="BUD36" s="95"/>
      <c r="BUE36" s="95"/>
      <c r="BUF36" s="95"/>
      <c r="BUG36" s="95"/>
      <c r="BUH36" s="95"/>
      <c r="BUI36" s="95"/>
      <c r="BUJ36" s="95"/>
      <c r="BUK36" s="95"/>
      <c r="BUL36" s="95"/>
      <c r="BUM36" s="95"/>
      <c r="BUN36" s="95"/>
      <c r="BUO36" s="95"/>
      <c r="BUP36" s="95"/>
      <c r="BUQ36" s="95"/>
      <c r="BUR36" s="95"/>
      <c r="BUS36" s="95"/>
      <c r="BUT36" s="95"/>
      <c r="BUU36" s="95"/>
      <c r="BUV36" s="95"/>
      <c r="BUW36" s="95"/>
      <c r="BUX36" s="95"/>
      <c r="BUY36" s="95"/>
      <c r="BUZ36" s="95"/>
      <c r="BVA36" s="95"/>
      <c r="BVB36" s="95"/>
      <c r="BVC36" s="95"/>
      <c r="BVD36" s="95"/>
      <c r="BVE36" s="95"/>
      <c r="BVF36" s="95"/>
      <c r="BVG36" s="95"/>
      <c r="BVH36" s="95"/>
      <c r="BVI36" s="95"/>
      <c r="BVJ36" s="95"/>
      <c r="BVK36" s="95"/>
      <c r="BVL36" s="95"/>
      <c r="BVM36" s="95"/>
      <c r="BVN36" s="95"/>
      <c r="BVO36" s="95"/>
      <c r="BVP36" s="95"/>
      <c r="BVQ36" s="95"/>
      <c r="BVR36" s="95"/>
      <c r="BVS36" s="95"/>
      <c r="BVT36" s="95"/>
      <c r="BVU36" s="95"/>
      <c r="BVV36" s="95"/>
      <c r="BVW36" s="95"/>
      <c r="BVX36" s="95"/>
      <c r="BVY36" s="95"/>
      <c r="BVZ36" s="95"/>
      <c r="BWA36" s="95"/>
      <c r="BWB36" s="95"/>
      <c r="BWC36" s="95"/>
      <c r="BWD36" s="95"/>
      <c r="BWE36" s="95"/>
      <c r="BWF36" s="95"/>
      <c r="BWG36" s="95"/>
      <c r="BWH36" s="95"/>
      <c r="BWI36" s="95"/>
      <c r="BWJ36" s="95"/>
      <c r="BWK36" s="95"/>
      <c r="BWL36" s="95"/>
      <c r="BWM36" s="95"/>
      <c r="BWN36" s="95"/>
      <c r="BWO36" s="95"/>
      <c r="BWP36" s="95"/>
      <c r="BWQ36" s="95"/>
      <c r="BWR36" s="95"/>
      <c r="BWS36" s="95"/>
      <c r="BWT36" s="95"/>
      <c r="BWU36" s="95"/>
      <c r="BWV36" s="95"/>
      <c r="BWW36" s="95"/>
      <c r="BWX36" s="95"/>
      <c r="BWY36" s="95"/>
      <c r="BWZ36" s="95"/>
      <c r="BXA36" s="95"/>
      <c r="BXB36" s="95"/>
      <c r="BXC36" s="95"/>
      <c r="BXD36" s="95"/>
      <c r="BXE36" s="95"/>
      <c r="BXF36" s="95"/>
      <c r="BXG36" s="95"/>
      <c r="BXH36" s="95"/>
      <c r="BXI36" s="95"/>
      <c r="BXJ36" s="95"/>
      <c r="BXK36" s="95"/>
      <c r="BXL36" s="95"/>
      <c r="BXM36" s="95"/>
      <c r="BXN36" s="95"/>
      <c r="BXO36" s="95"/>
      <c r="BXP36" s="95"/>
      <c r="BXQ36" s="95"/>
      <c r="BXR36" s="95"/>
      <c r="BXS36" s="95"/>
      <c r="BXT36" s="95"/>
      <c r="BXU36" s="95"/>
      <c r="BXV36" s="95"/>
      <c r="BXW36" s="95"/>
      <c r="BXX36" s="95"/>
      <c r="BXY36" s="95"/>
      <c r="BXZ36" s="95"/>
      <c r="BYA36" s="95"/>
      <c r="BYB36" s="95"/>
      <c r="BYC36" s="95"/>
      <c r="BYD36" s="95"/>
      <c r="BYE36" s="95"/>
      <c r="BYF36" s="95"/>
      <c r="BYG36" s="95"/>
      <c r="BYH36" s="95"/>
      <c r="BYI36" s="95"/>
      <c r="BYJ36" s="95"/>
      <c r="BYK36" s="95"/>
      <c r="BYL36" s="95"/>
      <c r="BYM36" s="95"/>
      <c r="BYN36" s="95"/>
      <c r="BYO36" s="95"/>
      <c r="BYP36" s="95"/>
      <c r="BYQ36" s="95"/>
      <c r="BYR36" s="95"/>
      <c r="BYS36" s="95"/>
      <c r="BYT36" s="95"/>
      <c r="BYU36" s="95"/>
      <c r="BYV36" s="95"/>
      <c r="BYW36" s="95"/>
      <c r="BYX36" s="95"/>
      <c r="BYY36" s="95"/>
      <c r="BYZ36" s="95"/>
      <c r="BZA36" s="95"/>
      <c r="BZB36" s="95"/>
      <c r="BZC36" s="95"/>
      <c r="BZD36" s="95"/>
      <c r="BZE36" s="95"/>
      <c r="BZF36" s="95"/>
      <c r="BZG36" s="95"/>
      <c r="BZH36" s="95"/>
      <c r="BZI36" s="95"/>
      <c r="BZJ36" s="95"/>
      <c r="BZK36" s="95"/>
      <c r="BZL36" s="95"/>
      <c r="BZM36" s="95"/>
      <c r="BZN36" s="95"/>
      <c r="BZO36" s="95"/>
      <c r="BZP36" s="95"/>
      <c r="BZQ36" s="95"/>
      <c r="BZR36" s="95"/>
      <c r="BZS36" s="95"/>
      <c r="BZT36" s="95"/>
      <c r="BZU36" s="95"/>
      <c r="BZV36" s="95"/>
      <c r="BZW36" s="95"/>
      <c r="BZX36" s="95"/>
      <c r="BZY36" s="95"/>
      <c r="BZZ36" s="95"/>
      <c r="CAA36" s="95"/>
      <c r="CAB36" s="95"/>
      <c r="CAC36" s="95"/>
      <c r="CAD36" s="95"/>
      <c r="CAE36" s="95"/>
      <c r="CAF36" s="95"/>
      <c r="CAG36" s="95"/>
      <c r="CAH36" s="95"/>
      <c r="CAI36" s="95"/>
      <c r="CAJ36" s="95"/>
      <c r="CAK36" s="95"/>
      <c r="CAL36" s="95"/>
      <c r="CAM36" s="95"/>
      <c r="CAN36" s="95"/>
      <c r="CAO36" s="95"/>
      <c r="CAP36" s="95"/>
      <c r="CAQ36" s="95"/>
      <c r="CAR36" s="95"/>
      <c r="CAS36" s="95"/>
      <c r="CAT36" s="95"/>
      <c r="CAU36" s="95"/>
      <c r="CAV36" s="95"/>
      <c r="CAW36" s="95"/>
      <c r="CAX36" s="95"/>
      <c r="CAY36" s="95"/>
      <c r="CAZ36" s="95"/>
      <c r="CBA36" s="95"/>
      <c r="CBB36" s="95"/>
      <c r="CBC36" s="95"/>
      <c r="CBD36" s="95"/>
      <c r="CBE36" s="95"/>
      <c r="CBF36" s="95"/>
      <c r="CBG36" s="95"/>
      <c r="CBH36" s="95"/>
      <c r="CBI36" s="95"/>
      <c r="CBJ36" s="95"/>
      <c r="CBK36" s="95"/>
      <c r="CBL36" s="95"/>
      <c r="CBM36" s="95"/>
      <c r="CBN36" s="95"/>
      <c r="CBO36" s="95"/>
      <c r="CBP36" s="95"/>
      <c r="CBQ36" s="95"/>
      <c r="CBR36" s="95"/>
      <c r="CBS36" s="95"/>
      <c r="CBT36" s="95"/>
      <c r="CBU36" s="95"/>
      <c r="CBV36" s="95"/>
      <c r="CBW36" s="95"/>
      <c r="CBX36" s="95"/>
      <c r="CBY36" s="95"/>
      <c r="CBZ36" s="95"/>
      <c r="CCA36" s="95"/>
      <c r="CCB36" s="95"/>
      <c r="CCC36" s="95"/>
      <c r="CCD36" s="95"/>
      <c r="CCE36" s="95"/>
      <c r="CCF36" s="95"/>
      <c r="CCG36" s="95"/>
      <c r="CCH36" s="95"/>
      <c r="CCI36" s="95"/>
      <c r="CCJ36" s="95"/>
      <c r="CCK36" s="95"/>
      <c r="CCL36" s="95"/>
      <c r="CCM36" s="95"/>
      <c r="CCN36" s="95"/>
      <c r="CCO36" s="95"/>
      <c r="CCP36" s="95"/>
      <c r="CCQ36" s="95"/>
      <c r="CCR36" s="95"/>
      <c r="CCS36" s="95"/>
      <c r="CCT36" s="95"/>
      <c r="CCU36" s="95"/>
      <c r="CCV36" s="95"/>
      <c r="CCW36" s="95"/>
      <c r="CCX36" s="95"/>
      <c r="CCY36" s="95"/>
      <c r="CCZ36" s="95"/>
      <c r="CDA36" s="95"/>
      <c r="CDB36" s="95"/>
      <c r="CDC36" s="95"/>
      <c r="CDD36" s="95"/>
      <c r="CDE36" s="95"/>
      <c r="CDF36" s="95"/>
      <c r="CDG36" s="95"/>
      <c r="CDH36" s="95"/>
      <c r="CDI36" s="95"/>
      <c r="CDJ36" s="95"/>
      <c r="CDK36" s="95"/>
      <c r="CDL36" s="95"/>
      <c r="CDM36" s="95"/>
      <c r="CDN36" s="95"/>
      <c r="CDO36" s="95"/>
      <c r="CDP36" s="95"/>
      <c r="CDQ36" s="95"/>
      <c r="CDR36" s="95"/>
      <c r="CDS36" s="95"/>
      <c r="CDT36" s="95"/>
      <c r="CDU36" s="95"/>
      <c r="CDV36" s="95"/>
      <c r="CDW36" s="95"/>
      <c r="CDX36" s="95"/>
      <c r="CDY36" s="95"/>
      <c r="CDZ36" s="95"/>
      <c r="CEA36" s="95"/>
      <c r="CEB36" s="95"/>
      <c r="CEC36" s="95"/>
      <c r="CED36" s="95"/>
      <c r="CEE36" s="95"/>
      <c r="CEF36" s="95"/>
      <c r="CEG36" s="95"/>
      <c r="CEH36" s="95"/>
      <c r="CEI36" s="95"/>
      <c r="CEJ36" s="95"/>
      <c r="CEK36" s="95"/>
      <c r="CEL36" s="95"/>
      <c r="CEM36" s="95"/>
      <c r="CEN36" s="95"/>
      <c r="CEO36" s="95"/>
      <c r="CEP36" s="95"/>
      <c r="CEQ36" s="95"/>
      <c r="CER36" s="95"/>
      <c r="CES36" s="95"/>
      <c r="CET36" s="95"/>
      <c r="CEU36" s="95"/>
      <c r="CEV36" s="95"/>
      <c r="CEW36" s="95"/>
      <c r="CEX36" s="95"/>
      <c r="CEY36" s="95"/>
      <c r="CEZ36" s="95"/>
      <c r="CFA36" s="95"/>
      <c r="CFB36" s="95"/>
      <c r="CFC36" s="95"/>
      <c r="CFD36" s="95"/>
      <c r="CFE36" s="95"/>
      <c r="CFF36" s="95"/>
      <c r="CFG36" s="95"/>
      <c r="CFH36" s="95"/>
      <c r="CFI36" s="95"/>
      <c r="CFJ36" s="95"/>
      <c r="CFK36" s="95"/>
      <c r="CFL36" s="95"/>
      <c r="CFM36" s="95"/>
      <c r="CFN36" s="95"/>
      <c r="CFO36" s="95"/>
      <c r="CFP36" s="95"/>
      <c r="CFQ36" s="95"/>
      <c r="CFR36" s="95"/>
      <c r="CFS36" s="95"/>
      <c r="CFT36" s="95"/>
      <c r="CFU36" s="95"/>
      <c r="CFV36" s="95"/>
      <c r="CFW36" s="95"/>
      <c r="CFX36" s="95"/>
      <c r="CFY36" s="95"/>
      <c r="CFZ36" s="95"/>
      <c r="CGA36" s="95"/>
      <c r="CGB36" s="95"/>
      <c r="CGC36" s="95"/>
      <c r="CGD36" s="95"/>
      <c r="CGE36" s="95"/>
      <c r="CGF36" s="95"/>
      <c r="CGG36" s="95"/>
      <c r="CGH36" s="95"/>
      <c r="CGI36" s="95"/>
      <c r="CGJ36" s="95"/>
      <c r="CGK36" s="95"/>
      <c r="CGL36" s="95"/>
      <c r="CGM36" s="95"/>
      <c r="CGN36" s="95"/>
      <c r="CGO36" s="95"/>
      <c r="CGP36" s="95"/>
      <c r="CGQ36" s="95"/>
      <c r="CGR36" s="95"/>
      <c r="CGS36" s="95"/>
      <c r="CGT36" s="95"/>
      <c r="CGU36" s="95"/>
      <c r="CGV36" s="95"/>
      <c r="CGW36" s="95"/>
      <c r="CGX36" s="95"/>
      <c r="CGY36" s="95"/>
      <c r="CGZ36" s="95"/>
      <c r="CHA36" s="95"/>
      <c r="CHB36" s="95"/>
      <c r="CHC36" s="95"/>
      <c r="CHD36" s="95"/>
      <c r="CHE36" s="95"/>
      <c r="CHF36" s="95"/>
      <c r="CHG36" s="95"/>
      <c r="CHH36" s="95"/>
      <c r="CHI36" s="95"/>
      <c r="CHJ36" s="95"/>
      <c r="CHK36" s="95"/>
      <c r="CHL36" s="95"/>
      <c r="CHM36" s="95"/>
      <c r="CHN36" s="95"/>
      <c r="CHO36" s="95"/>
      <c r="CHP36" s="95"/>
      <c r="CHQ36" s="95"/>
      <c r="CHR36" s="95"/>
      <c r="CHS36" s="95"/>
      <c r="CHT36" s="95"/>
      <c r="CHU36" s="95"/>
      <c r="CHV36" s="95"/>
      <c r="CHW36" s="95"/>
      <c r="CHX36" s="95"/>
      <c r="CHY36" s="95"/>
      <c r="CHZ36" s="95"/>
      <c r="CIA36" s="95"/>
      <c r="CIB36" s="95"/>
      <c r="CIC36" s="95"/>
      <c r="CID36" s="95"/>
      <c r="CIE36" s="95"/>
      <c r="CIF36" s="95"/>
      <c r="CIG36" s="95"/>
      <c r="CIH36" s="95"/>
      <c r="CII36" s="95"/>
      <c r="CIJ36" s="95"/>
      <c r="CIK36" s="95"/>
      <c r="CIL36" s="95"/>
      <c r="CIM36" s="95"/>
      <c r="CIN36" s="95"/>
      <c r="CIO36" s="95"/>
      <c r="CIP36" s="95"/>
      <c r="CIQ36" s="95"/>
      <c r="CIR36" s="95"/>
      <c r="CIS36" s="95"/>
      <c r="CIT36" s="95"/>
      <c r="CIU36" s="95"/>
      <c r="CIV36" s="95"/>
      <c r="CIW36" s="95"/>
      <c r="CIX36" s="95"/>
      <c r="CIY36" s="95"/>
      <c r="CIZ36" s="95"/>
      <c r="CJA36" s="95"/>
      <c r="CJB36" s="95"/>
      <c r="CJC36" s="95"/>
      <c r="CJD36" s="95"/>
      <c r="CJE36" s="95"/>
      <c r="CJF36" s="95"/>
      <c r="CJG36" s="95"/>
      <c r="CJH36" s="95"/>
      <c r="CJI36" s="95"/>
      <c r="CJJ36" s="95"/>
      <c r="CJK36" s="95"/>
      <c r="CJL36" s="95"/>
      <c r="CJM36" s="95"/>
      <c r="CJN36" s="95"/>
      <c r="CJO36" s="95"/>
      <c r="CJP36" s="95"/>
      <c r="CJQ36" s="95"/>
      <c r="CJR36" s="95"/>
      <c r="CJS36" s="95"/>
      <c r="CJT36" s="95"/>
      <c r="CJU36" s="95"/>
      <c r="CJV36" s="95"/>
      <c r="CJW36" s="95"/>
      <c r="CJX36" s="95"/>
      <c r="CJY36" s="95"/>
      <c r="CJZ36" s="95"/>
      <c r="CKA36" s="95"/>
      <c r="CKB36" s="95"/>
      <c r="CKC36" s="95"/>
      <c r="CKD36" s="95"/>
      <c r="CKE36" s="95"/>
      <c r="CKF36" s="95"/>
      <c r="CKG36" s="95"/>
      <c r="CKH36" s="95"/>
      <c r="CKI36" s="95"/>
      <c r="CKJ36" s="95"/>
      <c r="CKK36" s="95"/>
      <c r="CKL36" s="95"/>
      <c r="CKM36" s="95"/>
      <c r="CKN36" s="95"/>
      <c r="CKO36" s="95"/>
      <c r="CKP36" s="95"/>
      <c r="CKQ36" s="95"/>
      <c r="CKR36" s="95"/>
      <c r="CKS36" s="95"/>
      <c r="CKT36" s="95"/>
      <c r="CKU36" s="95"/>
      <c r="CKV36" s="95"/>
      <c r="CKW36" s="95"/>
      <c r="CKX36" s="95"/>
      <c r="CKY36" s="95"/>
      <c r="CKZ36" s="95"/>
      <c r="CLA36" s="95"/>
      <c r="CLB36" s="95"/>
      <c r="CLC36" s="95"/>
      <c r="CLD36" s="95"/>
      <c r="CLE36" s="95"/>
      <c r="CLF36" s="95"/>
      <c r="CLG36" s="95"/>
      <c r="CLH36" s="95"/>
      <c r="CLI36" s="95"/>
      <c r="CLJ36" s="95"/>
      <c r="CLK36" s="95"/>
      <c r="CLL36" s="95"/>
      <c r="CLM36" s="95"/>
      <c r="CLN36" s="95"/>
      <c r="CLO36" s="95"/>
      <c r="CLP36" s="95"/>
      <c r="CLQ36" s="95"/>
      <c r="CLR36" s="95"/>
      <c r="CLS36" s="95"/>
      <c r="CLT36" s="95"/>
      <c r="CLU36" s="95"/>
      <c r="CLV36" s="95"/>
      <c r="CLW36" s="95"/>
      <c r="CLX36" s="95"/>
      <c r="CLY36" s="95"/>
      <c r="CLZ36" s="95"/>
      <c r="CMA36" s="95"/>
      <c r="CMB36" s="95"/>
      <c r="CMC36" s="95"/>
      <c r="CMD36" s="95"/>
      <c r="CME36" s="95"/>
      <c r="CMF36" s="95"/>
      <c r="CMG36" s="95"/>
      <c r="CMH36" s="95"/>
      <c r="CMI36" s="95"/>
      <c r="CMJ36" s="95"/>
      <c r="CMK36" s="95"/>
      <c r="CML36" s="95"/>
      <c r="CMM36" s="95"/>
      <c r="CMN36" s="95"/>
      <c r="CMO36" s="95"/>
      <c r="CMP36" s="95"/>
      <c r="CMQ36" s="95"/>
      <c r="CMR36" s="95"/>
      <c r="CMS36" s="95"/>
      <c r="CMT36" s="95"/>
      <c r="CMU36" s="95"/>
      <c r="CMV36" s="95"/>
      <c r="CMW36" s="95"/>
      <c r="CMX36" s="95"/>
      <c r="CMY36" s="95"/>
      <c r="CMZ36" s="95"/>
      <c r="CNA36" s="95"/>
      <c r="CNB36" s="95"/>
      <c r="CNC36" s="95"/>
      <c r="CND36" s="95"/>
      <c r="CNE36" s="95"/>
      <c r="CNF36" s="95"/>
      <c r="CNG36" s="95"/>
      <c r="CNH36" s="95"/>
      <c r="CNI36" s="95"/>
      <c r="CNJ36" s="95"/>
      <c r="CNK36" s="95"/>
      <c r="CNL36" s="95"/>
      <c r="CNM36" s="95"/>
      <c r="CNN36" s="95"/>
      <c r="CNO36" s="95"/>
      <c r="CNP36" s="95"/>
      <c r="CNQ36" s="95"/>
      <c r="CNR36" s="95"/>
      <c r="CNS36" s="95"/>
      <c r="CNT36" s="95"/>
      <c r="CNU36" s="95"/>
      <c r="CNV36" s="95"/>
      <c r="CNW36" s="95"/>
      <c r="CNX36" s="95"/>
      <c r="CNY36" s="95"/>
      <c r="CNZ36" s="95"/>
      <c r="COA36" s="95"/>
      <c r="COB36" s="95"/>
      <c r="COC36" s="95"/>
      <c r="COD36" s="95"/>
      <c r="COE36" s="95"/>
      <c r="COF36" s="95"/>
      <c r="COG36" s="95"/>
      <c r="COH36" s="95"/>
      <c r="COI36" s="95"/>
      <c r="COJ36" s="95"/>
      <c r="COK36" s="95"/>
      <c r="COL36" s="95"/>
      <c r="COM36" s="95"/>
      <c r="CON36" s="95"/>
      <c r="COO36" s="95"/>
      <c r="COP36" s="95"/>
      <c r="COQ36" s="95"/>
      <c r="COR36" s="95"/>
      <c r="COS36" s="95"/>
      <c r="COT36" s="95"/>
      <c r="COU36" s="95"/>
      <c r="COV36" s="95"/>
      <c r="COW36" s="95"/>
      <c r="COX36" s="95"/>
      <c r="COY36" s="95"/>
      <c r="COZ36" s="95"/>
      <c r="CPA36" s="95"/>
      <c r="CPB36" s="95"/>
      <c r="CPC36" s="95"/>
      <c r="CPD36" s="95"/>
      <c r="CPE36" s="95"/>
      <c r="CPF36" s="95"/>
      <c r="CPG36" s="95"/>
      <c r="CPH36" s="95"/>
      <c r="CPI36" s="95"/>
      <c r="CPJ36" s="95"/>
      <c r="CPK36" s="95"/>
      <c r="CPL36" s="95"/>
      <c r="CPM36" s="95"/>
      <c r="CPN36" s="95"/>
      <c r="CPO36" s="95"/>
      <c r="CPP36" s="95"/>
      <c r="CPQ36" s="95"/>
      <c r="CPR36" s="95"/>
      <c r="CPS36" s="95"/>
      <c r="CPT36" s="95"/>
      <c r="CPU36" s="95"/>
      <c r="CPV36" s="95"/>
      <c r="CPW36" s="95"/>
      <c r="CPX36" s="95"/>
      <c r="CPY36" s="95"/>
      <c r="CPZ36" s="95"/>
      <c r="CQA36" s="95"/>
      <c r="CQB36" s="95"/>
      <c r="CQC36" s="95"/>
      <c r="CQD36" s="95"/>
      <c r="CQE36" s="95"/>
      <c r="CQF36" s="95"/>
      <c r="CQG36" s="95"/>
      <c r="CQH36" s="95"/>
      <c r="CQI36" s="95"/>
      <c r="CQJ36" s="95"/>
      <c r="CQK36" s="95"/>
      <c r="CQL36" s="95"/>
      <c r="CQM36" s="95"/>
      <c r="CQN36" s="95"/>
      <c r="CQO36" s="95"/>
      <c r="CQP36" s="95"/>
      <c r="CQQ36" s="95"/>
      <c r="CQR36" s="95"/>
      <c r="CQS36" s="95"/>
      <c r="CQT36" s="95"/>
      <c r="CQU36" s="95"/>
      <c r="CQV36" s="95"/>
      <c r="CQW36" s="95"/>
      <c r="CQX36" s="95"/>
      <c r="CQY36" s="95"/>
      <c r="CQZ36" s="95"/>
      <c r="CRA36" s="95"/>
      <c r="CRB36" s="95"/>
      <c r="CRC36" s="95"/>
      <c r="CRD36" s="95"/>
      <c r="CRE36" s="95"/>
      <c r="CRF36" s="95"/>
      <c r="CRG36" s="95"/>
      <c r="CRH36" s="95"/>
      <c r="CRI36" s="95"/>
      <c r="CRJ36" s="95"/>
      <c r="CRK36" s="95"/>
      <c r="CRL36" s="95"/>
      <c r="CRM36" s="95"/>
      <c r="CRN36" s="95"/>
      <c r="CRO36" s="95"/>
      <c r="CRP36" s="95"/>
      <c r="CRQ36" s="95"/>
      <c r="CRR36" s="95"/>
      <c r="CRS36" s="95"/>
      <c r="CRT36" s="95"/>
      <c r="CRU36" s="95"/>
      <c r="CRV36" s="95"/>
      <c r="CRW36" s="95"/>
      <c r="CRX36" s="95"/>
      <c r="CRY36" s="95"/>
      <c r="CRZ36" s="95"/>
      <c r="CSA36" s="95"/>
      <c r="CSB36" s="95"/>
      <c r="CSC36" s="95"/>
      <c r="CSD36" s="95"/>
      <c r="CSE36" s="95"/>
      <c r="CSF36" s="95"/>
      <c r="CSG36" s="95"/>
      <c r="CSH36" s="95"/>
      <c r="CSI36" s="95"/>
      <c r="CSJ36" s="95"/>
      <c r="CSK36" s="95"/>
      <c r="CSL36" s="95"/>
      <c r="CSM36" s="95"/>
      <c r="CSN36" s="95"/>
      <c r="CSO36" s="95"/>
      <c r="CSP36" s="95"/>
      <c r="CSQ36" s="95"/>
      <c r="CSR36" s="95"/>
      <c r="CSS36" s="95"/>
      <c r="CST36" s="95"/>
      <c r="CSU36" s="95"/>
      <c r="CSV36" s="95"/>
      <c r="CSW36" s="95"/>
      <c r="CSX36" s="95"/>
      <c r="CSY36" s="95"/>
      <c r="CSZ36" s="95"/>
      <c r="CTA36" s="95"/>
      <c r="CTB36" s="95"/>
      <c r="CTC36" s="95"/>
      <c r="CTD36" s="95"/>
      <c r="CTE36" s="95"/>
      <c r="CTF36" s="95"/>
      <c r="CTG36" s="95"/>
      <c r="CTH36" s="95"/>
      <c r="CTI36" s="95"/>
      <c r="CTJ36" s="95"/>
      <c r="CTK36" s="95"/>
      <c r="CTL36" s="95"/>
      <c r="CTM36" s="95"/>
      <c r="CTN36" s="95"/>
      <c r="CTO36" s="95"/>
      <c r="CTP36" s="95"/>
      <c r="CTQ36" s="95"/>
      <c r="CTR36" s="95"/>
      <c r="CTS36" s="95"/>
      <c r="CTT36" s="95"/>
      <c r="CTU36" s="95"/>
      <c r="CTV36" s="95"/>
      <c r="CTW36" s="95"/>
      <c r="CTX36" s="95"/>
      <c r="CTY36" s="95"/>
      <c r="CTZ36" s="95"/>
      <c r="CUA36" s="95"/>
      <c r="CUB36" s="95"/>
      <c r="CUC36" s="95"/>
      <c r="CUD36" s="95"/>
      <c r="CUE36" s="95"/>
      <c r="CUF36" s="95"/>
      <c r="CUG36" s="95"/>
      <c r="CUH36" s="95"/>
      <c r="CUI36" s="95"/>
      <c r="CUJ36" s="95"/>
      <c r="CUK36" s="95"/>
      <c r="CUL36" s="95"/>
      <c r="CUM36" s="95"/>
      <c r="CUN36" s="95"/>
      <c r="CUO36" s="95"/>
      <c r="CUP36" s="95"/>
      <c r="CUQ36" s="95"/>
      <c r="CUR36" s="95"/>
      <c r="CUS36" s="95"/>
      <c r="CUT36" s="95"/>
      <c r="CUU36" s="95"/>
      <c r="CUV36" s="95"/>
      <c r="CUW36" s="95"/>
      <c r="CUX36" s="95"/>
      <c r="CUY36" s="95"/>
      <c r="CUZ36" s="95"/>
      <c r="CVA36" s="95"/>
      <c r="CVB36" s="95"/>
      <c r="CVC36" s="95"/>
      <c r="CVD36" s="95"/>
      <c r="CVE36" s="95"/>
      <c r="CVF36" s="95"/>
      <c r="CVG36" s="95"/>
      <c r="CVH36" s="95"/>
      <c r="CVI36" s="95"/>
      <c r="CVJ36" s="95"/>
      <c r="CVK36" s="95"/>
      <c r="CVL36" s="95"/>
      <c r="CVM36" s="95"/>
      <c r="CVN36" s="95"/>
      <c r="CVO36" s="95"/>
      <c r="CVP36" s="95"/>
      <c r="CVQ36" s="95"/>
      <c r="CVR36" s="95"/>
      <c r="CVS36" s="95"/>
      <c r="CVT36" s="95"/>
      <c r="CVU36" s="95"/>
      <c r="CVV36" s="95"/>
      <c r="CVW36" s="95"/>
      <c r="CVX36" s="95"/>
      <c r="CVY36" s="95"/>
      <c r="CVZ36" s="95"/>
      <c r="CWA36" s="95"/>
      <c r="CWB36" s="95"/>
      <c r="CWC36" s="95"/>
      <c r="CWD36" s="95"/>
      <c r="CWE36" s="95"/>
      <c r="CWF36" s="95"/>
      <c r="CWG36" s="95"/>
      <c r="CWH36" s="95"/>
      <c r="CWI36" s="95"/>
      <c r="CWJ36" s="95"/>
      <c r="CWK36" s="95"/>
      <c r="CWL36" s="95"/>
      <c r="CWM36" s="95"/>
      <c r="CWN36" s="95"/>
      <c r="CWO36" s="95"/>
      <c r="CWP36" s="95"/>
      <c r="CWQ36" s="95"/>
      <c r="CWR36" s="95"/>
      <c r="CWS36" s="95"/>
      <c r="CWT36" s="95"/>
      <c r="CWU36" s="95"/>
      <c r="CWV36" s="95"/>
      <c r="CWW36" s="95"/>
      <c r="CWX36" s="95"/>
      <c r="CWY36" s="95"/>
      <c r="CWZ36" s="95"/>
      <c r="CXA36" s="95"/>
      <c r="CXB36" s="95"/>
      <c r="CXC36" s="95"/>
      <c r="CXD36" s="95"/>
      <c r="CXE36" s="95"/>
      <c r="CXF36" s="95"/>
      <c r="CXG36" s="95"/>
      <c r="CXH36" s="95"/>
      <c r="CXI36" s="95"/>
      <c r="CXJ36" s="95"/>
      <c r="CXK36" s="95"/>
      <c r="CXL36" s="95"/>
      <c r="CXM36" s="95"/>
      <c r="CXN36" s="95"/>
      <c r="CXO36" s="95"/>
      <c r="CXP36" s="95"/>
      <c r="CXQ36" s="95"/>
      <c r="CXR36" s="95"/>
      <c r="CXS36" s="95"/>
      <c r="CXT36" s="95"/>
      <c r="CXU36" s="95"/>
      <c r="CXV36" s="95"/>
      <c r="CXW36" s="95"/>
      <c r="CXX36" s="95"/>
      <c r="CXY36" s="95"/>
      <c r="CXZ36" s="95"/>
      <c r="CYA36" s="95"/>
      <c r="CYB36" s="95"/>
      <c r="CYC36" s="95"/>
      <c r="CYD36" s="95"/>
      <c r="CYE36" s="95"/>
      <c r="CYF36" s="95"/>
      <c r="CYG36" s="95"/>
      <c r="CYH36" s="95"/>
      <c r="CYI36" s="95"/>
      <c r="CYJ36" s="95"/>
      <c r="CYK36" s="95"/>
      <c r="CYL36" s="95"/>
      <c r="CYM36" s="95"/>
      <c r="CYN36" s="95"/>
      <c r="CYO36" s="95"/>
      <c r="CYP36" s="95"/>
      <c r="CYQ36" s="95"/>
      <c r="CYR36" s="95"/>
      <c r="CYS36" s="95"/>
      <c r="CYT36" s="95"/>
      <c r="CYU36" s="95"/>
      <c r="CYV36" s="95"/>
      <c r="CYW36" s="95"/>
      <c r="CYX36" s="95"/>
      <c r="CYY36" s="95"/>
      <c r="CYZ36" s="95"/>
      <c r="CZA36" s="95"/>
      <c r="CZB36" s="95"/>
      <c r="CZC36" s="95"/>
      <c r="CZD36" s="95"/>
      <c r="CZE36" s="95"/>
      <c r="CZF36" s="95"/>
      <c r="CZG36" s="95"/>
      <c r="CZH36" s="95"/>
      <c r="CZI36" s="95"/>
      <c r="CZJ36" s="95"/>
      <c r="CZK36" s="95"/>
      <c r="CZL36" s="95"/>
      <c r="CZM36" s="95"/>
      <c r="CZN36" s="95"/>
      <c r="CZO36" s="95"/>
      <c r="CZP36" s="95"/>
      <c r="CZQ36" s="95"/>
      <c r="CZR36" s="95"/>
      <c r="CZS36" s="95"/>
      <c r="CZT36" s="95"/>
      <c r="CZU36" s="95"/>
      <c r="CZV36" s="95"/>
      <c r="CZW36" s="95"/>
      <c r="CZX36" s="95"/>
      <c r="CZY36" s="95"/>
      <c r="CZZ36" s="95"/>
      <c r="DAA36" s="95"/>
      <c r="DAB36" s="95"/>
      <c r="DAC36" s="95"/>
      <c r="DAD36" s="95"/>
      <c r="DAE36" s="95"/>
      <c r="DAF36" s="95"/>
      <c r="DAG36" s="95"/>
      <c r="DAH36" s="95"/>
      <c r="DAI36" s="95"/>
      <c r="DAJ36" s="95"/>
      <c r="DAK36" s="95"/>
      <c r="DAL36" s="95"/>
      <c r="DAM36" s="95"/>
      <c r="DAN36" s="95"/>
      <c r="DAO36" s="95"/>
      <c r="DAP36" s="95"/>
      <c r="DAQ36" s="95"/>
      <c r="DAR36" s="95"/>
      <c r="DAS36" s="95"/>
      <c r="DAT36" s="95"/>
      <c r="DAU36" s="95"/>
      <c r="DAV36" s="95"/>
      <c r="DAW36" s="95"/>
      <c r="DAX36" s="95"/>
      <c r="DAY36" s="95"/>
      <c r="DAZ36" s="95"/>
      <c r="DBA36" s="95"/>
      <c r="DBB36" s="95"/>
      <c r="DBC36" s="95"/>
      <c r="DBD36" s="95"/>
      <c r="DBE36" s="95"/>
      <c r="DBF36" s="95"/>
      <c r="DBG36" s="95"/>
      <c r="DBH36" s="95"/>
      <c r="DBI36" s="95"/>
      <c r="DBJ36" s="95"/>
      <c r="DBK36" s="95"/>
      <c r="DBL36" s="95"/>
      <c r="DBM36" s="95"/>
      <c r="DBN36" s="95"/>
      <c r="DBO36" s="95"/>
      <c r="DBP36" s="95"/>
      <c r="DBQ36" s="95"/>
      <c r="DBR36" s="95"/>
      <c r="DBS36" s="95"/>
      <c r="DBT36" s="95"/>
      <c r="DBU36" s="95"/>
      <c r="DBV36" s="95"/>
      <c r="DBW36" s="95"/>
      <c r="DBX36" s="95"/>
      <c r="DBY36" s="95"/>
      <c r="DBZ36" s="95"/>
      <c r="DCA36" s="95"/>
      <c r="DCB36" s="95"/>
      <c r="DCC36" s="95"/>
      <c r="DCD36" s="95"/>
      <c r="DCE36" s="95"/>
      <c r="DCF36" s="95"/>
      <c r="DCG36" s="95"/>
      <c r="DCH36" s="95"/>
      <c r="DCI36" s="95"/>
      <c r="DCJ36" s="95"/>
      <c r="DCK36" s="95"/>
      <c r="DCL36" s="95"/>
      <c r="DCM36" s="95"/>
      <c r="DCN36" s="95"/>
      <c r="DCO36" s="95"/>
      <c r="DCP36" s="95"/>
      <c r="DCQ36" s="95"/>
      <c r="DCR36" s="95"/>
      <c r="DCS36" s="95"/>
      <c r="DCT36" s="95"/>
      <c r="DCU36" s="95"/>
      <c r="DCV36" s="95"/>
      <c r="DCW36" s="95"/>
      <c r="DCX36" s="95"/>
      <c r="DCY36" s="95"/>
      <c r="DCZ36" s="95"/>
      <c r="DDA36" s="95"/>
      <c r="DDB36" s="95"/>
      <c r="DDC36" s="95"/>
      <c r="DDD36" s="95"/>
      <c r="DDE36" s="95"/>
      <c r="DDF36" s="95"/>
      <c r="DDG36" s="95"/>
      <c r="DDH36" s="95"/>
      <c r="DDI36" s="95"/>
      <c r="DDJ36" s="95"/>
      <c r="DDK36" s="95"/>
      <c r="DDL36" s="95"/>
      <c r="DDM36" s="95"/>
      <c r="DDN36" s="95"/>
      <c r="DDO36" s="95"/>
      <c r="DDP36" s="95"/>
      <c r="DDQ36" s="95"/>
      <c r="DDR36" s="95"/>
      <c r="DDS36" s="95"/>
      <c r="DDT36" s="95"/>
      <c r="DDU36" s="95"/>
      <c r="DDV36" s="95"/>
      <c r="DDW36" s="95"/>
      <c r="DDX36" s="95"/>
      <c r="DDY36" s="95"/>
      <c r="DDZ36" s="95"/>
      <c r="DEA36" s="95"/>
      <c r="DEB36" s="95"/>
      <c r="DEC36" s="95"/>
      <c r="DED36" s="95"/>
      <c r="DEE36" s="95"/>
      <c r="DEF36" s="95"/>
      <c r="DEG36" s="95"/>
      <c r="DEH36" s="95"/>
      <c r="DEI36" s="95"/>
      <c r="DEJ36" s="95"/>
      <c r="DEK36" s="95"/>
      <c r="DEL36" s="95"/>
      <c r="DEM36" s="95"/>
      <c r="DEN36" s="95"/>
      <c r="DEO36" s="95"/>
      <c r="DEP36" s="95"/>
      <c r="DEQ36" s="95"/>
      <c r="DER36" s="95"/>
      <c r="DES36" s="95"/>
      <c r="DET36" s="95"/>
      <c r="DEU36" s="95"/>
      <c r="DEV36" s="95"/>
      <c r="DEW36" s="95"/>
      <c r="DEX36" s="95"/>
      <c r="DEY36" s="95"/>
      <c r="DEZ36" s="95"/>
      <c r="DFA36" s="95"/>
      <c r="DFB36" s="95"/>
      <c r="DFC36" s="95"/>
      <c r="DFD36" s="95"/>
      <c r="DFE36" s="95"/>
      <c r="DFF36" s="95"/>
      <c r="DFG36" s="95"/>
      <c r="DFH36" s="95"/>
      <c r="DFI36" s="95"/>
      <c r="DFJ36" s="95"/>
      <c r="DFK36" s="95"/>
      <c r="DFL36" s="95"/>
      <c r="DFM36" s="95"/>
      <c r="DFN36" s="95"/>
      <c r="DFO36" s="95"/>
      <c r="DFP36" s="95"/>
      <c r="DFQ36" s="95"/>
      <c r="DFR36" s="95"/>
      <c r="DFS36" s="95"/>
      <c r="DFT36" s="95"/>
      <c r="DFU36" s="95"/>
      <c r="DFV36" s="95"/>
      <c r="DFW36" s="95"/>
      <c r="DFX36" s="95"/>
      <c r="DFY36" s="95"/>
      <c r="DFZ36" s="95"/>
      <c r="DGA36" s="95"/>
      <c r="DGB36" s="95"/>
      <c r="DGC36" s="95"/>
      <c r="DGD36" s="95"/>
      <c r="DGE36" s="95"/>
      <c r="DGF36" s="95"/>
      <c r="DGG36" s="95"/>
      <c r="DGH36" s="95"/>
      <c r="DGI36" s="95"/>
      <c r="DGJ36" s="95"/>
      <c r="DGK36" s="95"/>
      <c r="DGL36" s="95"/>
      <c r="DGM36" s="95"/>
      <c r="DGN36" s="95"/>
      <c r="DGO36" s="95"/>
      <c r="DGP36" s="95"/>
      <c r="DGQ36" s="95"/>
      <c r="DGR36" s="95"/>
      <c r="DGS36" s="95"/>
      <c r="DGT36" s="95"/>
      <c r="DGU36" s="95"/>
      <c r="DGV36" s="95"/>
      <c r="DGW36" s="95"/>
      <c r="DGX36" s="95"/>
      <c r="DGY36" s="95"/>
      <c r="DGZ36" s="95"/>
      <c r="DHA36" s="95"/>
      <c r="DHB36" s="95"/>
      <c r="DHC36" s="95"/>
      <c r="DHD36" s="95"/>
      <c r="DHE36" s="95"/>
      <c r="DHF36" s="95"/>
      <c r="DHG36" s="95"/>
      <c r="DHH36" s="95"/>
      <c r="DHI36" s="95"/>
      <c r="DHJ36" s="95"/>
      <c r="DHK36" s="95"/>
      <c r="DHL36" s="95"/>
      <c r="DHM36" s="95"/>
      <c r="DHN36" s="95"/>
      <c r="DHO36" s="95"/>
      <c r="DHP36" s="95"/>
      <c r="DHQ36" s="95"/>
      <c r="DHR36" s="95"/>
      <c r="DHS36" s="95"/>
      <c r="DHT36" s="95"/>
      <c r="DHU36" s="95"/>
      <c r="DHV36" s="95"/>
      <c r="DHW36" s="95"/>
      <c r="DHX36" s="95"/>
      <c r="DHY36" s="95"/>
      <c r="DHZ36" s="95"/>
      <c r="DIA36" s="95"/>
      <c r="DIB36" s="95"/>
      <c r="DIC36" s="95"/>
      <c r="DID36" s="95"/>
      <c r="DIE36" s="95"/>
      <c r="DIF36" s="95"/>
      <c r="DIG36" s="95"/>
      <c r="DIH36" s="95"/>
      <c r="DII36" s="95"/>
      <c r="DIJ36" s="95"/>
      <c r="DIK36" s="95"/>
      <c r="DIL36" s="95"/>
      <c r="DIM36" s="95"/>
      <c r="DIN36" s="95"/>
      <c r="DIO36" s="95"/>
      <c r="DIP36" s="95"/>
      <c r="DIQ36" s="95"/>
      <c r="DIR36" s="95"/>
      <c r="DIS36" s="95"/>
      <c r="DIT36" s="95"/>
      <c r="DIU36" s="95"/>
      <c r="DIV36" s="95"/>
      <c r="DIW36" s="95"/>
      <c r="DIX36" s="95"/>
      <c r="DIY36" s="95"/>
      <c r="DIZ36" s="95"/>
      <c r="DJA36" s="95"/>
      <c r="DJB36" s="95"/>
      <c r="DJC36" s="95"/>
      <c r="DJD36" s="95"/>
      <c r="DJE36" s="95"/>
      <c r="DJF36" s="95"/>
      <c r="DJG36" s="95"/>
      <c r="DJH36" s="95"/>
      <c r="DJI36" s="95"/>
      <c r="DJJ36" s="95"/>
      <c r="DJK36" s="95"/>
      <c r="DJL36" s="95"/>
      <c r="DJM36" s="95"/>
      <c r="DJN36" s="95"/>
      <c r="DJO36" s="95"/>
      <c r="DJP36" s="95"/>
      <c r="DJQ36" s="95"/>
      <c r="DJR36" s="95"/>
      <c r="DJS36" s="95"/>
      <c r="DJT36" s="95"/>
      <c r="DJU36" s="95"/>
      <c r="DJV36" s="95"/>
      <c r="DJW36" s="95"/>
      <c r="DJX36" s="95"/>
      <c r="DJY36" s="95"/>
      <c r="DJZ36" s="95"/>
      <c r="DKA36" s="95"/>
      <c r="DKB36" s="95"/>
      <c r="DKC36" s="95"/>
      <c r="DKD36" s="95"/>
      <c r="DKE36" s="95"/>
      <c r="DKF36" s="95"/>
      <c r="DKG36" s="95"/>
      <c r="DKH36" s="95"/>
      <c r="DKI36" s="95"/>
      <c r="DKJ36" s="95"/>
      <c r="DKK36" s="95"/>
      <c r="DKL36" s="95"/>
      <c r="DKM36" s="95"/>
      <c r="DKN36" s="95"/>
      <c r="DKO36" s="95"/>
      <c r="DKP36" s="95"/>
      <c r="DKQ36" s="95"/>
      <c r="DKR36" s="95"/>
      <c r="DKS36" s="95"/>
      <c r="DKT36" s="95"/>
      <c r="DKU36" s="95"/>
      <c r="DKV36" s="95"/>
      <c r="DKW36" s="95"/>
      <c r="DKX36" s="95"/>
      <c r="DKY36" s="95"/>
      <c r="DKZ36" s="95"/>
      <c r="DLA36" s="95"/>
      <c r="DLB36" s="95"/>
      <c r="DLC36" s="95"/>
      <c r="DLD36" s="95"/>
      <c r="DLE36" s="95"/>
      <c r="DLF36" s="95"/>
      <c r="DLG36" s="95"/>
      <c r="DLH36" s="95"/>
      <c r="DLI36" s="95"/>
      <c r="DLJ36" s="95"/>
      <c r="DLK36" s="95"/>
      <c r="DLL36" s="95"/>
      <c r="DLM36" s="95"/>
      <c r="DLN36" s="95"/>
      <c r="DLO36" s="95"/>
      <c r="DLP36" s="95"/>
      <c r="DLQ36" s="95"/>
      <c r="DLR36" s="95"/>
      <c r="DLS36" s="95"/>
      <c r="DLT36" s="95"/>
      <c r="DLU36" s="95"/>
      <c r="DLV36" s="95"/>
      <c r="DLW36" s="95"/>
      <c r="DLX36" s="95"/>
      <c r="DLY36" s="95"/>
      <c r="DLZ36" s="95"/>
      <c r="DMA36" s="95"/>
      <c r="DMB36" s="95"/>
      <c r="DMC36" s="95"/>
      <c r="DMD36" s="95"/>
      <c r="DME36" s="95"/>
      <c r="DMF36" s="95"/>
      <c r="DMG36" s="95"/>
      <c r="DMH36" s="95"/>
      <c r="DMI36" s="95"/>
      <c r="DMJ36" s="95"/>
      <c r="DMK36" s="95"/>
      <c r="DML36" s="95"/>
      <c r="DMM36" s="95"/>
      <c r="DMN36" s="95"/>
      <c r="DMO36" s="95"/>
      <c r="DMP36" s="95"/>
      <c r="DMQ36" s="95"/>
      <c r="DMR36" s="95"/>
      <c r="DMS36" s="95"/>
      <c r="DMT36" s="95"/>
      <c r="DMU36" s="95"/>
      <c r="DMV36" s="95"/>
      <c r="DMW36" s="95"/>
      <c r="DMX36" s="95"/>
      <c r="DMY36" s="95"/>
      <c r="DMZ36" s="95"/>
      <c r="DNA36" s="95"/>
      <c r="DNB36" s="95"/>
      <c r="DNC36" s="95"/>
      <c r="DND36" s="95"/>
      <c r="DNE36" s="95"/>
      <c r="DNF36" s="95"/>
      <c r="DNG36" s="95"/>
      <c r="DNH36" s="95"/>
      <c r="DNI36" s="95"/>
      <c r="DNJ36" s="95"/>
      <c r="DNK36" s="95"/>
      <c r="DNL36" s="95"/>
      <c r="DNM36" s="95"/>
      <c r="DNN36" s="95"/>
      <c r="DNO36" s="95"/>
      <c r="DNP36" s="95"/>
      <c r="DNQ36" s="95"/>
      <c r="DNR36" s="95"/>
      <c r="DNS36" s="95"/>
      <c r="DNT36" s="95"/>
      <c r="DNU36" s="95"/>
      <c r="DNV36" s="95"/>
      <c r="DNW36" s="95"/>
      <c r="DNX36" s="95"/>
      <c r="DNY36" s="95"/>
      <c r="DNZ36" s="95"/>
      <c r="DOA36" s="95"/>
      <c r="DOB36" s="95"/>
      <c r="DOC36" s="95"/>
      <c r="DOD36" s="95"/>
      <c r="DOE36" s="95"/>
      <c r="DOF36" s="95"/>
      <c r="DOG36" s="95"/>
      <c r="DOH36" s="95"/>
      <c r="DOI36" s="95"/>
      <c r="DOJ36" s="95"/>
      <c r="DOK36" s="95"/>
      <c r="DOL36" s="95"/>
      <c r="DOM36" s="95"/>
      <c r="DON36" s="95"/>
      <c r="DOO36" s="95"/>
      <c r="DOP36" s="95"/>
      <c r="DOQ36" s="95"/>
      <c r="DOR36" s="95"/>
      <c r="DOS36" s="95"/>
      <c r="DOT36" s="95"/>
      <c r="DOU36" s="95"/>
      <c r="DOV36" s="95"/>
      <c r="DOW36" s="95"/>
      <c r="DOX36" s="95"/>
      <c r="DOY36" s="95"/>
      <c r="DOZ36" s="95"/>
      <c r="DPA36" s="95"/>
      <c r="DPB36" s="95"/>
      <c r="DPC36" s="95"/>
      <c r="DPD36" s="95"/>
      <c r="DPE36" s="95"/>
      <c r="DPF36" s="95"/>
      <c r="DPG36" s="95"/>
      <c r="DPH36" s="95"/>
      <c r="DPI36" s="95"/>
      <c r="DPJ36" s="95"/>
      <c r="DPK36" s="95"/>
      <c r="DPL36" s="95"/>
      <c r="DPM36" s="95"/>
      <c r="DPN36" s="95"/>
      <c r="DPO36" s="95"/>
      <c r="DPP36" s="95"/>
      <c r="DPQ36" s="95"/>
      <c r="DPR36" s="95"/>
      <c r="DPS36" s="95"/>
      <c r="DPT36" s="95"/>
      <c r="DPU36" s="95"/>
      <c r="DPV36" s="95"/>
      <c r="DPW36" s="95"/>
      <c r="DPX36" s="95"/>
      <c r="DPY36" s="95"/>
      <c r="DPZ36" s="95"/>
      <c r="DQA36" s="95"/>
      <c r="DQB36" s="95"/>
      <c r="DQC36" s="95"/>
      <c r="DQD36" s="95"/>
      <c r="DQE36" s="95"/>
      <c r="DQF36" s="95"/>
      <c r="DQG36" s="95"/>
      <c r="DQH36" s="95"/>
      <c r="DQI36" s="95"/>
      <c r="DQJ36" s="95"/>
      <c r="DQK36" s="95"/>
      <c r="DQL36" s="95"/>
      <c r="DQM36" s="95"/>
      <c r="DQN36" s="95"/>
      <c r="DQO36" s="95"/>
      <c r="DQP36" s="95"/>
      <c r="DQQ36" s="95"/>
      <c r="DQR36" s="95"/>
      <c r="DQS36" s="95"/>
      <c r="DQT36" s="95"/>
      <c r="DQU36" s="95"/>
      <c r="DQV36" s="95"/>
      <c r="DQW36" s="95"/>
      <c r="DQX36" s="95"/>
      <c r="DQY36" s="95"/>
      <c r="DQZ36" s="95"/>
      <c r="DRA36" s="95"/>
      <c r="DRB36" s="95"/>
      <c r="DRC36" s="95"/>
      <c r="DRD36" s="95"/>
      <c r="DRE36" s="95"/>
      <c r="DRF36" s="95"/>
      <c r="DRG36" s="95"/>
      <c r="DRH36" s="95"/>
      <c r="DRI36" s="95"/>
      <c r="DRJ36" s="95"/>
      <c r="DRK36" s="95"/>
      <c r="DRL36" s="95"/>
      <c r="DRM36" s="95"/>
      <c r="DRN36" s="95"/>
      <c r="DRO36" s="95"/>
      <c r="DRP36" s="95"/>
      <c r="DRQ36" s="95"/>
      <c r="DRR36" s="95"/>
      <c r="DRS36" s="95"/>
      <c r="DRT36" s="95"/>
      <c r="DRU36" s="95"/>
      <c r="DRV36" s="95"/>
      <c r="DRW36" s="95"/>
      <c r="DRX36" s="95"/>
      <c r="DRY36" s="95"/>
      <c r="DRZ36" s="95"/>
      <c r="DSA36" s="95"/>
      <c r="DSB36" s="95"/>
      <c r="DSC36" s="95"/>
      <c r="DSD36" s="95"/>
      <c r="DSE36" s="95"/>
      <c r="DSF36" s="95"/>
      <c r="DSG36" s="95"/>
      <c r="DSH36" s="95"/>
      <c r="DSI36" s="95"/>
      <c r="DSJ36" s="95"/>
      <c r="DSK36" s="95"/>
      <c r="DSL36" s="95"/>
      <c r="DSM36" s="95"/>
      <c r="DSN36" s="95"/>
      <c r="DSO36" s="95"/>
      <c r="DSP36" s="95"/>
      <c r="DSQ36" s="95"/>
      <c r="DSR36" s="95"/>
      <c r="DSS36" s="95"/>
      <c r="DST36" s="95"/>
      <c r="DSU36" s="95"/>
      <c r="DSV36" s="95"/>
      <c r="DSW36" s="95"/>
      <c r="DSX36" s="95"/>
      <c r="DSY36" s="95"/>
      <c r="DSZ36" s="95"/>
      <c r="DTA36" s="95"/>
      <c r="DTB36" s="95"/>
      <c r="DTC36" s="95"/>
      <c r="DTD36" s="95"/>
      <c r="DTE36" s="95"/>
      <c r="DTF36" s="95"/>
      <c r="DTG36" s="95"/>
      <c r="DTH36" s="95"/>
      <c r="DTI36" s="95"/>
      <c r="DTJ36" s="95"/>
      <c r="DTK36" s="95"/>
      <c r="DTL36" s="95"/>
      <c r="DTM36" s="95"/>
      <c r="DTN36" s="95"/>
      <c r="DTO36" s="95"/>
      <c r="DTP36" s="95"/>
      <c r="DTQ36" s="95"/>
      <c r="DTR36" s="95"/>
      <c r="DTS36" s="95"/>
      <c r="DTT36" s="95"/>
      <c r="DTU36" s="95"/>
      <c r="DTV36" s="95"/>
      <c r="DTW36" s="95"/>
      <c r="DTX36" s="95"/>
      <c r="DTY36" s="95"/>
      <c r="DTZ36" s="95"/>
      <c r="DUA36" s="95"/>
      <c r="DUB36" s="95"/>
      <c r="DUC36" s="95"/>
      <c r="DUD36" s="95"/>
      <c r="DUE36" s="95"/>
      <c r="DUF36" s="95"/>
      <c r="DUG36" s="95"/>
      <c r="DUH36" s="95"/>
      <c r="DUI36" s="95"/>
      <c r="DUJ36" s="95"/>
      <c r="DUK36" s="95"/>
      <c r="DUL36" s="95"/>
      <c r="DUM36" s="95"/>
      <c r="DUN36" s="95"/>
      <c r="DUO36" s="95"/>
      <c r="DUP36" s="95"/>
      <c r="DUQ36" s="95"/>
      <c r="DUR36" s="95"/>
      <c r="DUS36" s="95"/>
      <c r="DUT36" s="95"/>
      <c r="DUU36" s="95"/>
      <c r="DUV36" s="95"/>
      <c r="DUW36" s="95"/>
      <c r="DUX36" s="95"/>
      <c r="DUY36" s="95"/>
      <c r="DUZ36" s="95"/>
      <c r="DVA36" s="95"/>
      <c r="DVB36" s="95"/>
      <c r="DVC36" s="95"/>
      <c r="DVD36" s="95"/>
      <c r="DVE36" s="95"/>
      <c r="DVF36" s="95"/>
      <c r="DVG36" s="95"/>
      <c r="DVH36" s="95"/>
      <c r="DVI36" s="95"/>
      <c r="DVJ36" s="95"/>
      <c r="DVK36" s="95"/>
      <c r="DVL36" s="95"/>
      <c r="DVM36" s="95"/>
      <c r="DVN36" s="95"/>
      <c r="DVO36" s="95"/>
      <c r="DVP36" s="95"/>
      <c r="DVQ36" s="95"/>
      <c r="DVR36" s="95"/>
      <c r="DVS36" s="95"/>
      <c r="DVT36" s="95"/>
      <c r="DVU36" s="95"/>
      <c r="DVV36" s="95"/>
      <c r="DVW36" s="95"/>
      <c r="DVX36" s="95"/>
      <c r="DVY36" s="95"/>
      <c r="DVZ36" s="95"/>
      <c r="DWA36" s="95"/>
      <c r="DWB36" s="95"/>
      <c r="DWC36" s="95"/>
      <c r="DWD36" s="95"/>
      <c r="DWE36" s="95"/>
      <c r="DWF36" s="95"/>
      <c r="DWG36" s="95"/>
      <c r="DWH36" s="95"/>
      <c r="DWI36" s="95"/>
      <c r="DWJ36" s="95"/>
      <c r="DWK36" s="95"/>
      <c r="DWL36" s="95"/>
      <c r="DWM36" s="95"/>
      <c r="DWN36" s="95"/>
      <c r="DWO36" s="95"/>
      <c r="DWP36" s="95"/>
      <c r="DWQ36" s="95"/>
      <c r="DWR36" s="95"/>
      <c r="DWS36" s="95"/>
      <c r="DWT36" s="95"/>
      <c r="DWU36" s="95"/>
      <c r="DWV36" s="95"/>
      <c r="DWW36" s="95"/>
      <c r="DWX36" s="95"/>
      <c r="DWY36" s="95"/>
      <c r="DWZ36" s="95"/>
      <c r="DXA36" s="95"/>
      <c r="DXB36" s="95"/>
      <c r="DXC36" s="95"/>
      <c r="DXD36" s="95"/>
      <c r="DXE36" s="95"/>
      <c r="DXF36" s="95"/>
      <c r="DXG36" s="95"/>
      <c r="DXH36" s="95"/>
      <c r="DXI36" s="95"/>
      <c r="DXJ36" s="95"/>
      <c r="DXK36" s="95"/>
      <c r="DXL36" s="95"/>
      <c r="DXM36" s="95"/>
      <c r="DXN36" s="95"/>
      <c r="DXO36" s="95"/>
      <c r="DXP36" s="95"/>
      <c r="DXQ36" s="95"/>
      <c r="DXR36" s="95"/>
      <c r="DXS36" s="95"/>
      <c r="DXT36" s="95"/>
      <c r="DXU36" s="95"/>
      <c r="DXV36" s="95"/>
      <c r="DXW36" s="95"/>
      <c r="DXX36" s="95"/>
      <c r="DXY36" s="95"/>
      <c r="DXZ36" s="95"/>
      <c r="DYA36" s="95"/>
      <c r="DYB36" s="95"/>
      <c r="DYC36" s="95"/>
      <c r="DYD36" s="95"/>
      <c r="DYE36" s="95"/>
      <c r="DYF36" s="95"/>
      <c r="DYG36" s="95"/>
      <c r="DYH36" s="95"/>
      <c r="DYI36" s="95"/>
      <c r="DYJ36" s="95"/>
      <c r="DYK36" s="95"/>
      <c r="DYL36" s="95"/>
      <c r="DYM36" s="95"/>
      <c r="DYN36" s="95"/>
      <c r="DYO36" s="95"/>
      <c r="DYP36" s="95"/>
      <c r="DYQ36" s="95"/>
      <c r="DYR36" s="95"/>
      <c r="DYS36" s="95"/>
      <c r="DYT36" s="95"/>
      <c r="DYU36" s="95"/>
      <c r="DYV36" s="95"/>
      <c r="DYW36" s="95"/>
      <c r="DYX36" s="95"/>
      <c r="DYY36" s="95"/>
      <c r="DYZ36" s="95"/>
      <c r="DZA36" s="95"/>
      <c r="DZB36" s="95"/>
      <c r="DZC36" s="95"/>
      <c r="DZD36" s="95"/>
      <c r="DZE36" s="95"/>
      <c r="DZF36" s="95"/>
      <c r="DZG36" s="95"/>
      <c r="DZH36" s="95"/>
      <c r="DZI36" s="95"/>
      <c r="DZJ36" s="95"/>
      <c r="DZK36" s="95"/>
      <c r="DZL36" s="95"/>
      <c r="DZM36" s="95"/>
      <c r="DZN36" s="95"/>
      <c r="DZO36" s="95"/>
      <c r="DZP36" s="95"/>
      <c r="DZQ36" s="95"/>
      <c r="DZR36" s="95"/>
      <c r="DZS36" s="95"/>
      <c r="DZT36" s="95"/>
      <c r="DZU36" s="95"/>
      <c r="DZV36" s="95"/>
      <c r="DZW36" s="95"/>
      <c r="DZX36" s="95"/>
      <c r="DZY36" s="95"/>
      <c r="DZZ36" s="95"/>
      <c r="EAA36" s="95"/>
      <c r="EAB36" s="95"/>
      <c r="EAC36" s="95"/>
      <c r="EAD36" s="95"/>
      <c r="EAE36" s="95"/>
      <c r="EAF36" s="95"/>
      <c r="EAG36" s="95"/>
      <c r="EAH36" s="95"/>
      <c r="EAI36" s="95"/>
      <c r="EAJ36" s="95"/>
      <c r="EAK36" s="95"/>
      <c r="EAL36" s="95"/>
      <c r="EAM36" s="95"/>
      <c r="EAN36" s="95"/>
      <c r="EAO36" s="95"/>
      <c r="EAP36" s="95"/>
      <c r="EAQ36" s="95"/>
      <c r="EAR36" s="95"/>
      <c r="EAS36" s="95"/>
      <c r="EAT36" s="95"/>
      <c r="EAU36" s="95"/>
      <c r="EAV36" s="95"/>
      <c r="EAW36" s="95"/>
      <c r="EAX36" s="95"/>
      <c r="EAY36" s="95"/>
      <c r="EAZ36" s="95"/>
      <c r="EBA36" s="95"/>
      <c r="EBB36" s="95"/>
      <c r="EBC36" s="95"/>
      <c r="EBD36" s="95"/>
      <c r="EBE36" s="95"/>
      <c r="EBF36" s="95"/>
      <c r="EBG36" s="95"/>
      <c r="EBH36" s="95"/>
      <c r="EBI36" s="95"/>
      <c r="EBJ36" s="95"/>
      <c r="EBK36" s="95"/>
      <c r="EBL36" s="95"/>
      <c r="EBM36" s="95"/>
      <c r="EBN36" s="95"/>
      <c r="EBO36" s="95"/>
      <c r="EBP36" s="95"/>
      <c r="EBQ36" s="95"/>
      <c r="EBR36" s="95"/>
      <c r="EBS36" s="95"/>
      <c r="EBT36" s="95"/>
      <c r="EBU36" s="95"/>
      <c r="EBV36" s="95"/>
      <c r="EBW36" s="95"/>
      <c r="EBX36" s="95"/>
      <c r="EBY36" s="95"/>
      <c r="EBZ36" s="95"/>
      <c r="ECA36" s="95"/>
      <c r="ECB36" s="95"/>
      <c r="ECC36" s="95"/>
      <c r="ECD36" s="95"/>
      <c r="ECE36" s="95"/>
      <c r="ECF36" s="95"/>
      <c r="ECG36" s="95"/>
      <c r="ECH36" s="95"/>
      <c r="ECI36" s="95"/>
      <c r="ECJ36" s="95"/>
      <c r="ECK36" s="95"/>
      <c r="ECL36" s="95"/>
      <c r="ECM36" s="95"/>
      <c r="ECN36" s="95"/>
      <c r="ECO36" s="95"/>
      <c r="ECP36" s="95"/>
      <c r="ECQ36" s="95"/>
      <c r="ECR36" s="95"/>
      <c r="ECS36" s="95"/>
      <c r="ECT36" s="95"/>
      <c r="ECU36" s="95"/>
      <c r="ECV36" s="95"/>
      <c r="ECW36" s="95"/>
      <c r="ECX36" s="95"/>
      <c r="ECY36" s="95"/>
      <c r="ECZ36" s="95"/>
      <c r="EDA36" s="95"/>
      <c r="EDB36" s="95"/>
      <c r="EDC36" s="95"/>
      <c r="EDD36" s="95"/>
      <c r="EDE36" s="95"/>
      <c r="EDF36" s="95"/>
      <c r="EDG36" s="95"/>
      <c r="EDH36" s="95"/>
      <c r="EDI36" s="95"/>
      <c r="EDJ36" s="95"/>
      <c r="EDK36" s="95"/>
      <c r="EDL36" s="95"/>
      <c r="EDM36" s="95"/>
      <c r="EDN36" s="95"/>
      <c r="EDO36" s="95"/>
      <c r="EDP36" s="95"/>
      <c r="EDQ36" s="95"/>
      <c r="EDR36" s="95"/>
      <c r="EDS36" s="95"/>
      <c r="EDT36" s="95"/>
      <c r="EDU36" s="95"/>
      <c r="EDV36" s="95"/>
      <c r="EDW36" s="95"/>
      <c r="EDX36" s="95"/>
      <c r="EDY36" s="95"/>
      <c r="EDZ36" s="95"/>
      <c r="EEA36" s="95"/>
      <c r="EEB36" s="95"/>
      <c r="EEC36" s="95"/>
      <c r="EED36" s="95"/>
      <c r="EEE36" s="95"/>
      <c r="EEF36" s="95"/>
      <c r="EEG36" s="95"/>
      <c r="EEH36" s="95"/>
      <c r="EEI36" s="95"/>
      <c r="EEJ36" s="95"/>
      <c r="EEK36" s="95"/>
      <c r="EEL36" s="95"/>
      <c r="EEM36" s="95"/>
      <c r="EEN36" s="95"/>
      <c r="EEO36" s="95"/>
      <c r="EEP36" s="95"/>
      <c r="EEQ36" s="95"/>
      <c r="EER36" s="95"/>
      <c r="EES36" s="95"/>
      <c r="EET36" s="95"/>
      <c r="EEU36" s="95"/>
      <c r="EEV36" s="95"/>
      <c r="EEW36" s="95"/>
      <c r="EEX36" s="95"/>
      <c r="EEY36" s="95"/>
      <c r="EEZ36" s="95"/>
      <c r="EFA36" s="95"/>
      <c r="EFB36" s="95"/>
      <c r="EFC36" s="95"/>
      <c r="EFD36" s="95"/>
      <c r="EFE36" s="95"/>
      <c r="EFF36" s="95"/>
      <c r="EFG36" s="95"/>
      <c r="EFH36" s="95"/>
      <c r="EFI36" s="95"/>
      <c r="EFJ36" s="95"/>
      <c r="EFK36" s="95"/>
      <c r="EFL36" s="95"/>
      <c r="EFM36" s="95"/>
      <c r="EFN36" s="95"/>
      <c r="EFO36" s="95"/>
      <c r="EFP36" s="95"/>
      <c r="EFQ36" s="95"/>
      <c r="EFR36" s="95"/>
      <c r="EFS36" s="95"/>
      <c r="EFT36" s="95"/>
      <c r="EFU36" s="95"/>
      <c r="EFV36" s="95"/>
      <c r="EFW36" s="95"/>
      <c r="EFX36" s="95"/>
      <c r="EFY36" s="95"/>
      <c r="EFZ36" s="95"/>
      <c r="EGA36" s="95"/>
      <c r="EGB36" s="95"/>
      <c r="EGC36" s="95"/>
      <c r="EGD36" s="95"/>
      <c r="EGE36" s="95"/>
      <c r="EGF36" s="95"/>
      <c r="EGG36" s="95"/>
      <c r="EGH36" s="95"/>
      <c r="EGI36" s="95"/>
      <c r="EGJ36" s="95"/>
      <c r="EGK36" s="95"/>
    </row>
    <row r="37" spans="1:3573" s="96" customFormat="1" x14ac:dyDescent="0.25">
      <c r="A37" s="97"/>
      <c r="B37" s="101"/>
      <c r="E37" s="98"/>
      <c r="F37" s="98"/>
      <c r="G37" s="99"/>
      <c r="H37" s="99"/>
      <c r="I37" s="99"/>
      <c r="J37" s="99"/>
      <c r="K37" s="100"/>
      <c r="L37" s="99"/>
      <c r="M37" s="99"/>
      <c r="N37" s="99"/>
      <c r="O37" s="99"/>
      <c r="Q37" s="95"/>
      <c r="R37" s="95"/>
      <c r="S37" s="95"/>
      <c r="T37" s="95"/>
      <c r="U37" s="95"/>
      <c r="V37" s="95"/>
      <c r="W37" s="95"/>
      <c r="X37" s="95"/>
      <c r="Y37" s="95"/>
      <c r="Z37" s="95"/>
      <c r="AA37" s="95"/>
      <c r="AB37" s="95"/>
      <c r="AC37" s="95"/>
      <c r="AD37" s="95"/>
      <c r="AE37" s="95"/>
      <c r="AF37" s="95"/>
      <c r="AG37" s="95"/>
      <c r="AH37" s="95"/>
      <c r="AI37" s="95"/>
      <c r="AJ37" s="95"/>
      <c r="AK37" s="95"/>
      <c r="AL37" s="95"/>
      <c r="AM37" s="95"/>
      <c r="AN37" s="95"/>
      <c r="AO37" s="95"/>
      <c r="AP37" s="95"/>
      <c r="AQ37" s="95"/>
      <c r="AR37" s="95"/>
      <c r="AS37" s="95"/>
      <c r="AT37" s="95"/>
      <c r="AU37" s="95"/>
      <c r="AV37" s="95"/>
      <c r="AW37" s="95"/>
      <c r="AX37" s="95"/>
      <c r="AY37" s="95"/>
      <c r="AZ37" s="95"/>
      <c r="BA37" s="95"/>
      <c r="BB37" s="95"/>
      <c r="BC37" s="95"/>
      <c r="BD37" s="95"/>
      <c r="BE37" s="95"/>
      <c r="BF37" s="95"/>
      <c r="BG37" s="95"/>
      <c r="BH37" s="95"/>
      <c r="BI37" s="95"/>
      <c r="BJ37" s="95"/>
      <c r="BK37" s="95"/>
      <c r="BL37" s="95"/>
      <c r="BM37" s="95"/>
      <c r="BN37" s="95"/>
      <c r="BO37" s="95"/>
      <c r="BP37" s="95"/>
      <c r="BQ37" s="95"/>
      <c r="BR37" s="95"/>
      <c r="BS37" s="95"/>
      <c r="BT37" s="95"/>
      <c r="BU37" s="95"/>
      <c r="BV37" s="95"/>
      <c r="BW37" s="95"/>
      <c r="BX37" s="95"/>
      <c r="BY37" s="95"/>
      <c r="BZ37" s="95"/>
      <c r="CA37" s="95"/>
      <c r="CB37" s="95"/>
      <c r="CC37" s="95"/>
      <c r="CD37" s="95"/>
      <c r="CE37" s="95"/>
      <c r="CF37" s="95"/>
      <c r="CG37" s="95"/>
      <c r="CH37" s="95"/>
      <c r="CI37" s="95"/>
      <c r="CJ37" s="95"/>
      <c r="CK37" s="95"/>
      <c r="CL37" s="95"/>
      <c r="CM37" s="95"/>
      <c r="CN37" s="95"/>
      <c r="CO37" s="95"/>
      <c r="CP37" s="95"/>
      <c r="CQ37" s="95"/>
      <c r="CR37" s="95"/>
      <c r="CS37" s="95"/>
      <c r="CT37" s="95"/>
      <c r="CU37" s="95"/>
      <c r="CV37" s="95"/>
      <c r="CW37" s="95"/>
      <c r="CX37" s="95"/>
      <c r="CY37" s="95"/>
      <c r="CZ37" s="95"/>
      <c r="DA37" s="95"/>
      <c r="DB37" s="95"/>
      <c r="DC37" s="95"/>
      <c r="DD37" s="95"/>
      <c r="DE37" s="95"/>
      <c r="DF37" s="95"/>
      <c r="DG37" s="95"/>
      <c r="DH37" s="95"/>
      <c r="DI37" s="95"/>
      <c r="DJ37" s="95"/>
      <c r="DK37" s="95"/>
      <c r="DL37" s="95"/>
      <c r="DM37" s="95"/>
      <c r="DN37" s="95"/>
      <c r="DO37" s="95"/>
      <c r="DP37" s="95"/>
      <c r="DQ37" s="95"/>
      <c r="DR37" s="95"/>
      <c r="DS37" s="95"/>
      <c r="DT37" s="95"/>
      <c r="DU37" s="95"/>
      <c r="DV37" s="95"/>
      <c r="DW37" s="95"/>
      <c r="DX37" s="95"/>
      <c r="DY37" s="95"/>
      <c r="DZ37" s="95"/>
      <c r="EA37" s="95"/>
      <c r="EB37" s="95"/>
      <c r="EC37" s="95"/>
      <c r="ED37" s="95"/>
      <c r="EE37" s="95"/>
      <c r="EF37" s="95"/>
      <c r="EG37" s="95"/>
      <c r="EH37" s="95"/>
      <c r="EI37" s="95"/>
      <c r="EJ37" s="95"/>
      <c r="EK37" s="95"/>
      <c r="EL37" s="95"/>
      <c r="EM37" s="95"/>
      <c r="EN37" s="95"/>
      <c r="EO37" s="95"/>
      <c r="EP37" s="95"/>
      <c r="EQ37" s="95"/>
      <c r="ER37" s="95"/>
      <c r="ES37" s="95"/>
      <c r="ET37" s="95"/>
      <c r="EU37" s="95"/>
      <c r="EV37" s="95"/>
      <c r="EW37" s="95"/>
      <c r="EX37" s="95"/>
      <c r="EY37" s="95"/>
      <c r="EZ37" s="95"/>
      <c r="FA37" s="95"/>
      <c r="FB37" s="95"/>
      <c r="FC37" s="95"/>
      <c r="FD37" s="95"/>
      <c r="FE37" s="95"/>
      <c r="FF37" s="95"/>
      <c r="FG37" s="95"/>
      <c r="FH37" s="95"/>
      <c r="FI37" s="95"/>
      <c r="FJ37" s="95"/>
      <c r="FK37" s="95"/>
      <c r="FL37" s="95"/>
      <c r="FM37" s="95"/>
      <c r="FN37" s="95"/>
      <c r="FO37" s="95"/>
      <c r="FP37" s="95"/>
      <c r="FQ37" s="95"/>
      <c r="FR37" s="95"/>
      <c r="FS37" s="95"/>
      <c r="FT37" s="95"/>
      <c r="FU37" s="95"/>
      <c r="FV37" s="95"/>
      <c r="FW37" s="95"/>
      <c r="FX37" s="95"/>
      <c r="FY37" s="95"/>
      <c r="FZ37" s="95"/>
      <c r="GA37" s="95"/>
      <c r="GB37" s="95"/>
      <c r="GC37" s="95"/>
      <c r="GD37" s="95"/>
      <c r="GE37" s="95"/>
      <c r="GF37" s="95"/>
      <c r="GG37" s="95"/>
      <c r="GH37" s="95"/>
      <c r="GI37" s="95"/>
      <c r="GJ37" s="95"/>
      <c r="GK37" s="95"/>
      <c r="GL37" s="95"/>
      <c r="GM37" s="95"/>
      <c r="GN37" s="95"/>
      <c r="GO37" s="95"/>
      <c r="GP37" s="95"/>
      <c r="GQ37" s="95"/>
      <c r="GR37" s="95"/>
      <c r="GS37" s="95"/>
      <c r="GT37" s="95"/>
      <c r="GU37" s="95"/>
      <c r="GV37" s="95"/>
      <c r="GW37" s="95"/>
      <c r="GX37" s="95"/>
      <c r="GY37" s="95"/>
      <c r="GZ37" s="95"/>
      <c r="HA37" s="95"/>
      <c r="HB37" s="95"/>
      <c r="HC37" s="95"/>
      <c r="HD37" s="95"/>
      <c r="HE37" s="95"/>
      <c r="HF37" s="95"/>
      <c r="HG37" s="95"/>
      <c r="HH37" s="95"/>
      <c r="HI37" s="95"/>
      <c r="HJ37" s="95"/>
      <c r="HK37" s="95"/>
      <c r="HL37" s="95"/>
      <c r="HM37" s="95"/>
      <c r="HN37" s="95"/>
      <c r="HO37" s="95"/>
      <c r="HP37" s="95"/>
      <c r="HQ37" s="95"/>
      <c r="HR37" s="95"/>
      <c r="HS37" s="95"/>
      <c r="HT37" s="95"/>
      <c r="HU37" s="95"/>
      <c r="HV37" s="95"/>
      <c r="HW37" s="95"/>
      <c r="HX37" s="95"/>
      <c r="HY37" s="95"/>
      <c r="HZ37" s="95"/>
      <c r="IA37" s="95"/>
      <c r="IB37" s="95"/>
      <c r="IC37" s="95"/>
      <c r="ID37" s="95"/>
      <c r="IE37" s="95"/>
      <c r="IF37" s="95"/>
      <c r="IG37" s="95"/>
      <c r="IH37" s="95"/>
      <c r="II37" s="95"/>
      <c r="IJ37" s="95"/>
      <c r="IK37" s="95"/>
      <c r="IL37" s="95"/>
      <c r="IM37" s="95"/>
      <c r="IN37" s="95"/>
      <c r="IO37" s="95"/>
      <c r="IP37" s="95"/>
      <c r="IQ37" s="95"/>
      <c r="IR37" s="95"/>
      <c r="IS37" s="95"/>
      <c r="IT37" s="95"/>
      <c r="IU37" s="95"/>
      <c r="IV37" s="95"/>
      <c r="IW37" s="95"/>
      <c r="IX37" s="95"/>
      <c r="IY37" s="95"/>
      <c r="IZ37" s="95"/>
      <c r="JA37" s="95"/>
      <c r="JB37" s="95"/>
      <c r="JC37" s="95"/>
      <c r="JD37" s="95"/>
      <c r="JE37" s="95"/>
      <c r="JF37" s="95"/>
      <c r="JG37" s="95"/>
      <c r="JH37" s="95"/>
      <c r="JI37" s="95"/>
      <c r="JJ37" s="95"/>
      <c r="JK37" s="95"/>
      <c r="JL37" s="95"/>
      <c r="JM37" s="95"/>
      <c r="JN37" s="95"/>
      <c r="JO37" s="95"/>
      <c r="JP37" s="95"/>
      <c r="JQ37" s="95"/>
      <c r="JR37" s="95"/>
      <c r="JS37" s="95"/>
      <c r="JT37" s="95"/>
      <c r="JU37" s="95"/>
      <c r="JV37" s="95"/>
      <c r="JW37" s="95"/>
      <c r="JX37" s="95"/>
      <c r="JY37" s="95"/>
      <c r="JZ37" s="95"/>
      <c r="KA37" s="95"/>
      <c r="KB37" s="95"/>
      <c r="KC37" s="95"/>
      <c r="KD37" s="95"/>
      <c r="KE37" s="95"/>
      <c r="KF37" s="95"/>
      <c r="KG37" s="95"/>
      <c r="KH37" s="95"/>
      <c r="KI37" s="95"/>
      <c r="KJ37" s="95"/>
      <c r="KK37" s="95"/>
      <c r="KL37" s="95"/>
      <c r="KM37" s="95"/>
      <c r="KN37" s="95"/>
      <c r="KO37" s="95"/>
      <c r="KP37" s="95"/>
      <c r="KQ37" s="95"/>
      <c r="KR37" s="95"/>
      <c r="KS37" s="95"/>
      <c r="KT37" s="95"/>
      <c r="KU37" s="95"/>
      <c r="KV37" s="95"/>
      <c r="KW37" s="95"/>
      <c r="KX37" s="95"/>
      <c r="KY37" s="95"/>
      <c r="KZ37" s="95"/>
      <c r="LA37" s="95"/>
      <c r="LB37" s="95"/>
      <c r="LC37" s="95"/>
      <c r="LD37" s="95"/>
      <c r="LE37" s="95"/>
      <c r="LF37" s="95"/>
      <c r="LG37" s="95"/>
      <c r="LH37" s="95"/>
      <c r="LI37" s="95"/>
      <c r="LJ37" s="95"/>
      <c r="LK37" s="95"/>
      <c r="LL37" s="95"/>
      <c r="LM37" s="95"/>
      <c r="LN37" s="95"/>
      <c r="LO37" s="95"/>
      <c r="LP37" s="95"/>
      <c r="LQ37" s="95"/>
      <c r="LR37" s="95"/>
      <c r="LS37" s="95"/>
      <c r="LT37" s="95"/>
      <c r="LU37" s="95"/>
      <c r="LV37" s="95"/>
      <c r="LW37" s="95"/>
      <c r="LX37" s="95"/>
      <c r="LY37" s="95"/>
      <c r="LZ37" s="95"/>
      <c r="MA37" s="95"/>
      <c r="MB37" s="95"/>
      <c r="MC37" s="95"/>
      <c r="MD37" s="95"/>
      <c r="ME37" s="95"/>
      <c r="MF37" s="95"/>
      <c r="MG37" s="95"/>
      <c r="MH37" s="95"/>
      <c r="MI37" s="95"/>
      <c r="MJ37" s="95"/>
      <c r="MK37" s="95"/>
      <c r="ML37" s="95"/>
      <c r="MM37" s="95"/>
      <c r="MN37" s="95"/>
      <c r="MO37" s="95"/>
      <c r="MP37" s="95"/>
      <c r="MQ37" s="95"/>
      <c r="MR37" s="95"/>
      <c r="MS37" s="95"/>
      <c r="MT37" s="95"/>
      <c r="MU37" s="95"/>
      <c r="MV37" s="95"/>
      <c r="MW37" s="95"/>
      <c r="MX37" s="95"/>
      <c r="MY37" s="95"/>
      <c r="MZ37" s="95"/>
      <c r="NA37" s="95"/>
      <c r="NB37" s="95"/>
      <c r="NC37" s="95"/>
      <c r="ND37" s="95"/>
      <c r="NE37" s="95"/>
      <c r="NF37" s="95"/>
      <c r="NG37" s="95"/>
      <c r="NH37" s="95"/>
      <c r="NI37" s="95"/>
      <c r="NJ37" s="95"/>
      <c r="NK37" s="95"/>
      <c r="NL37" s="95"/>
      <c r="NM37" s="95"/>
      <c r="NN37" s="95"/>
      <c r="NO37" s="95"/>
      <c r="NP37" s="95"/>
      <c r="NQ37" s="95"/>
      <c r="NR37" s="95"/>
      <c r="NS37" s="95"/>
      <c r="NT37" s="95"/>
      <c r="NU37" s="95"/>
      <c r="NV37" s="95"/>
      <c r="NW37" s="95"/>
      <c r="NX37" s="95"/>
      <c r="NY37" s="95"/>
      <c r="NZ37" s="95"/>
      <c r="OA37" s="95"/>
      <c r="OB37" s="95"/>
      <c r="OC37" s="95"/>
      <c r="OD37" s="95"/>
      <c r="OE37" s="95"/>
      <c r="OF37" s="95"/>
      <c r="OG37" s="95"/>
      <c r="OH37" s="95"/>
      <c r="OI37" s="95"/>
      <c r="OJ37" s="95"/>
      <c r="OK37" s="95"/>
      <c r="OL37" s="95"/>
      <c r="OM37" s="95"/>
      <c r="ON37" s="95"/>
      <c r="OO37" s="95"/>
      <c r="OP37" s="95"/>
      <c r="OQ37" s="95"/>
      <c r="OR37" s="95"/>
      <c r="OS37" s="95"/>
      <c r="OT37" s="95"/>
      <c r="OU37" s="95"/>
      <c r="OV37" s="95"/>
      <c r="OW37" s="95"/>
      <c r="OX37" s="95"/>
      <c r="OY37" s="95"/>
      <c r="OZ37" s="95"/>
      <c r="PA37" s="95"/>
      <c r="PB37" s="95"/>
      <c r="PC37" s="95"/>
      <c r="PD37" s="95"/>
      <c r="PE37" s="95"/>
      <c r="PF37" s="95"/>
      <c r="PG37" s="95"/>
      <c r="PH37" s="95"/>
      <c r="PI37" s="95"/>
      <c r="PJ37" s="95"/>
      <c r="PK37" s="95"/>
      <c r="PL37" s="95"/>
      <c r="PM37" s="95"/>
      <c r="PN37" s="95"/>
      <c r="PO37" s="95"/>
      <c r="PP37" s="95"/>
      <c r="PQ37" s="95"/>
      <c r="PR37" s="95"/>
      <c r="PS37" s="95"/>
      <c r="PT37" s="95"/>
      <c r="PU37" s="95"/>
      <c r="PV37" s="95"/>
      <c r="PW37" s="95"/>
      <c r="PX37" s="95"/>
      <c r="PY37" s="95"/>
      <c r="PZ37" s="95"/>
      <c r="QA37" s="95"/>
      <c r="QB37" s="95"/>
      <c r="QC37" s="95"/>
      <c r="QD37" s="95"/>
      <c r="QE37" s="95"/>
      <c r="QF37" s="95"/>
      <c r="QG37" s="95"/>
      <c r="QH37" s="95"/>
      <c r="QI37" s="95"/>
      <c r="QJ37" s="95"/>
      <c r="QK37" s="95"/>
      <c r="QL37" s="95"/>
      <c r="QM37" s="95"/>
      <c r="QN37" s="95"/>
      <c r="QO37" s="95"/>
      <c r="QP37" s="95"/>
      <c r="QQ37" s="95"/>
      <c r="QR37" s="95"/>
      <c r="QS37" s="95"/>
      <c r="QT37" s="95"/>
      <c r="QU37" s="95"/>
      <c r="QV37" s="95"/>
      <c r="QW37" s="95"/>
      <c r="QX37" s="95"/>
      <c r="QY37" s="95"/>
      <c r="QZ37" s="95"/>
      <c r="RA37" s="95"/>
      <c r="RB37" s="95"/>
      <c r="RC37" s="95"/>
      <c r="RD37" s="95"/>
      <c r="RE37" s="95"/>
      <c r="RF37" s="95"/>
      <c r="RG37" s="95"/>
      <c r="RH37" s="95"/>
      <c r="RI37" s="95"/>
      <c r="RJ37" s="95"/>
      <c r="RK37" s="95"/>
      <c r="RL37" s="95"/>
      <c r="RM37" s="95"/>
      <c r="RN37" s="95"/>
      <c r="RO37" s="95"/>
      <c r="RP37" s="95"/>
      <c r="RQ37" s="95"/>
      <c r="RR37" s="95"/>
      <c r="RS37" s="95"/>
      <c r="RT37" s="95"/>
      <c r="RU37" s="95"/>
      <c r="RV37" s="95"/>
      <c r="RW37" s="95"/>
      <c r="RX37" s="95"/>
      <c r="RY37" s="95"/>
      <c r="RZ37" s="95"/>
      <c r="SA37" s="95"/>
      <c r="SB37" s="95"/>
      <c r="SC37" s="95"/>
      <c r="SD37" s="95"/>
      <c r="SE37" s="95"/>
      <c r="SF37" s="95"/>
      <c r="SG37" s="95"/>
      <c r="SH37" s="95"/>
      <c r="SI37" s="95"/>
      <c r="SJ37" s="95"/>
      <c r="SK37" s="95"/>
      <c r="SL37" s="95"/>
      <c r="SM37" s="95"/>
      <c r="SN37" s="95"/>
      <c r="SO37" s="95"/>
      <c r="SP37" s="95"/>
      <c r="SQ37" s="95"/>
      <c r="SR37" s="95"/>
      <c r="SS37" s="95"/>
      <c r="ST37" s="95"/>
      <c r="SU37" s="95"/>
      <c r="SV37" s="95"/>
      <c r="SW37" s="95"/>
      <c r="SX37" s="95"/>
      <c r="SY37" s="95"/>
      <c r="SZ37" s="95"/>
      <c r="TA37" s="95"/>
      <c r="TB37" s="95"/>
      <c r="TC37" s="95"/>
      <c r="TD37" s="95"/>
      <c r="TE37" s="95"/>
      <c r="TF37" s="95"/>
      <c r="TG37" s="95"/>
      <c r="TH37" s="95"/>
      <c r="TI37" s="95"/>
      <c r="TJ37" s="95"/>
      <c r="TK37" s="95"/>
      <c r="TL37" s="95"/>
      <c r="TM37" s="95"/>
      <c r="TN37" s="95"/>
      <c r="TO37" s="95"/>
      <c r="TP37" s="95"/>
      <c r="TQ37" s="95"/>
      <c r="TR37" s="95"/>
      <c r="TS37" s="95"/>
      <c r="TT37" s="95"/>
      <c r="TU37" s="95"/>
      <c r="TV37" s="95"/>
      <c r="TW37" s="95"/>
      <c r="TX37" s="95"/>
      <c r="TY37" s="95"/>
      <c r="TZ37" s="95"/>
      <c r="UA37" s="95"/>
      <c r="UB37" s="95"/>
      <c r="UC37" s="95"/>
      <c r="UD37" s="95"/>
      <c r="UE37" s="95"/>
      <c r="UF37" s="95"/>
      <c r="UG37" s="95"/>
      <c r="UH37" s="95"/>
      <c r="UI37" s="95"/>
      <c r="UJ37" s="95"/>
      <c r="UK37" s="95"/>
      <c r="UL37" s="95"/>
      <c r="UM37" s="95"/>
      <c r="UN37" s="95"/>
      <c r="UO37" s="95"/>
      <c r="UP37" s="95"/>
      <c r="UQ37" s="95"/>
      <c r="UR37" s="95"/>
      <c r="US37" s="95"/>
      <c r="UT37" s="95"/>
      <c r="UU37" s="95"/>
      <c r="UV37" s="95"/>
      <c r="UW37" s="95"/>
      <c r="UX37" s="95"/>
      <c r="UY37" s="95"/>
      <c r="UZ37" s="95"/>
      <c r="VA37" s="95"/>
      <c r="VB37" s="95"/>
      <c r="VC37" s="95"/>
      <c r="VD37" s="95"/>
      <c r="VE37" s="95"/>
      <c r="VF37" s="95"/>
      <c r="VG37" s="95"/>
      <c r="VH37" s="95"/>
      <c r="VI37" s="95"/>
      <c r="VJ37" s="95"/>
      <c r="VK37" s="95"/>
      <c r="VL37" s="95"/>
      <c r="VM37" s="95"/>
      <c r="VN37" s="95"/>
      <c r="VO37" s="95"/>
      <c r="VP37" s="95"/>
      <c r="VQ37" s="95"/>
      <c r="VR37" s="95"/>
      <c r="VS37" s="95"/>
      <c r="VT37" s="95"/>
      <c r="VU37" s="95"/>
      <c r="VV37" s="95"/>
      <c r="VW37" s="95"/>
      <c r="VX37" s="95"/>
      <c r="VY37" s="95"/>
      <c r="VZ37" s="95"/>
      <c r="WA37" s="95"/>
      <c r="WB37" s="95"/>
      <c r="WC37" s="95"/>
      <c r="WD37" s="95"/>
      <c r="WE37" s="95"/>
      <c r="WF37" s="95"/>
      <c r="WG37" s="95"/>
      <c r="WH37" s="95"/>
      <c r="WI37" s="95"/>
      <c r="WJ37" s="95"/>
      <c r="WK37" s="95"/>
      <c r="WL37" s="95"/>
      <c r="WM37" s="95"/>
      <c r="WN37" s="95"/>
      <c r="WO37" s="95"/>
      <c r="WP37" s="95"/>
      <c r="WQ37" s="95"/>
      <c r="WR37" s="95"/>
      <c r="WS37" s="95"/>
      <c r="WT37" s="95"/>
      <c r="WU37" s="95"/>
      <c r="WV37" s="95"/>
      <c r="WW37" s="95"/>
      <c r="WX37" s="95"/>
      <c r="WY37" s="95"/>
      <c r="WZ37" s="95"/>
      <c r="XA37" s="95"/>
      <c r="XB37" s="95"/>
      <c r="XC37" s="95"/>
      <c r="XD37" s="95"/>
      <c r="XE37" s="95"/>
      <c r="XF37" s="95"/>
      <c r="XG37" s="95"/>
      <c r="XH37" s="95"/>
      <c r="XI37" s="95"/>
      <c r="XJ37" s="95"/>
      <c r="XK37" s="95"/>
      <c r="XL37" s="95"/>
      <c r="XM37" s="95"/>
      <c r="XN37" s="95"/>
      <c r="XO37" s="95"/>
      <c r="XP37" s="95"/>
      <c r="XQ37" s="95"/>
      <c r="XR37" s="95"/>
      <c r="XS37" s="95"/>
      <c r="XT37" s="95"/>
      <c r="XU37" s="95"/>
      <c r="XV37" s="95"/>
      <c r="XW37" s="95"/>
      <c r="XX37" s="95"/>
      <c r="XY37" s="95"/>
      <c r="XZ37" s="95"/>
      <c r="YA37" s="95"/>
      <c r="YB37" s="95"/>
      <c r="YC37" s="95"/>
      <c r="YD37" s="95"/>
      <c r="YE37" s="95"/>
      <c r="YF37" s="95"/>
      <c r="YG37" s="95"/>
      <c r="YH37" s="95"/>
      <c r="YI37" s="95"/>
      <c r="YJ37" s="95"/>
      <c r="YK37" s="95"/>
      <c r="YL37" s="95"/>
      <c r="YM37" s="95"/>
      <c r="YN37" s="95"/>
      <c r="YO37" s="95"/>
      <c r="YP37" s="95"/>
      <c r="YQ37" s="95"/>
      <c r="YR37" s="95"/>
      <c r="YS37" s="95"/>
      <c r="YT37" s="95"/>
      <c r="YU37" s="95"/>
      <c r="YV37" s="95"/>
      <c r="YW37" s="95"/>
      <c r="YX37" s="95"/>
      <c r="YY37" s="95"/>
      <c r="YZ37" s="95"/>
      <c r="ZA37" s="95"/>
      <c r="ZB37" s="95"/>
      <c r="ZC37" s="95"/>
      <c r="ZD37" s="95"/>
      <c r="ZE37" s="95"/>
      <c r="ZF37" s="95"/>
      <c r="ZG37" s="95"/>
      <c r="ZH37" s="95"/>
      <c r="ZI37" s="95"/>
      <c r="ZJ37" s="95"/>
      <c r="ZK37" s="95"/>
      <c r="ZL37" s="95"/>
      <c r="ZM37" s="95"/>
      <c r="ZN37" s="95"/>
      <c r="ZO37" s="95"/>
      <c r="ZP37" s="95"/>
      <c r="ZQ37" s="95"/>
      <c r="ZR37" s="95"/>
      <c r="ZS37" s="95"/>
      <c r="ZT37" s="95"/>
      <c r="ZU37" s="95"/>
      <c r="ZV37" s="95"/>
      <c r="ZW37" s="95"/>
      <c r="ZX37" s="95"/>
      <c r="ZY37" s="95"/>
      <c r="ZZ37" s="95"/>
      <c r="AAA37" s="95"/>
      <c r="AAB37" s="95"/>
      <c r="AAC37" s="95"/>
      <c r="AAD37" s="95"/>
      <c r="AAE37" s="95"/>
      <c r="AAF37" s="95"/>
      <c r="AAG37" s="95"/>
      <c r="AAH37" s="95"/>
      <c r="AAI37" s="95"/>
      <c r="AAJ37" s="95"/>
      <c r="AAK37" s="95"/>
      <c r="AAL37" s="95"/>
      <c r="AAM37" s="95"/>
      <c r="AAN37" s="95"/>
      <c r="AAO37" s="95"/>
      <c r="AAP37" s="95"/>
      <c r="AAQ37" s="95"/>
      <c r="AAR37" s="95"/>
      <c r="AAS37" s="95"/>
      <c r="AAT37" s="95"/>
      <c r="AAU37" s="95"/>
      <c r="AAV37" s="95"/>
      <c r="AAW37" s="95"/>
      <c r="AAX37" s="95"/>
      <c r="AAY37" s="95"/>
      <c r="AAZ37" s="95"/>
      <c r="ABA37" s="95"/>
      <c r="ABB37" s="95"/>
      <c r="ABC37" s="95"/>
      <c r="ABD37" s="95"/>
      <c r="ABE37" s="95"/>
      <c r="ABF37" s="95"/>
      <c r="ABG37" s="95"/>
      <c r="ABH37" s="95"/>
      <c r="ABI37" s="95"/>
      <c r="ABJ37" s="95"/>
      <c r="ABK37" s="95"/>
      <c r="ABL37" s="95"/>
      <c r="ABM37" s="95"/>
      <c r="ABN37" s="95"/>
      <c r="ABO37" s="95"/>
      <c r="ABP37" s="95"/>
      <c r="ABQ37" s="95"/>
      <c r="ABR37" s="95"/>
      <c r="ABS37" s="95"/>
      <c r="ABT37" s="95"/>
      <c r="ABU37" s="95"/>
      <c r="ABV37" s="95"/>
      <c r="ABW37" s="95"/>
      <c r="ABX37" s="95"/>
      <c r="ABY37" s="95"/>
      <c r="ABZ37" s="95"/>
      <c r="ACA37" s="95"/>
      <c r="ACB37" s="95"/>
      <c r="ACC37" s="95"/>
      <c r="ACD37" s="95"/>
      <c r="ACE37" s="95"/>
      <c r="ACF37" s="95"/>
      <c r="ACG37" s="95"/>
      <c r="ACH37" s="95"/>
      <c r="ACI37" s="95"/>
      <c r="ACJ37" s="95"/>
      <c r="ACK37" s="95"/>
      <c r="ACL37" s="95"/>
      <c r="ACM37" s="95"/>
      <c r="ACN37" s="95"/>
      <c r="ACO37" s="95"/>
      <c r="ACP37" s="95"/>
      <c r="ACQ37" s="95"/>
      <c r="ACR37" s="95"/>
      <c r="ACS37" s="95"/>
      <c r="ACT37" s="95"/>
      <c r="ACU37" s="95"/>
      <c r="ACV37" s="95"/>
      <c r="ACW37" s="95"/>
      <c r="ACX37" s="95"/>
      <c r="ACY37" s="95"/>
      <c r="ACZ37" s="95"/>
      <c r="ADA37" s="95"/>
      <c r="ADB37" s="95"/>
      <c r="ADC37" s="95"/>
      <c r="ADD37" s="95"/>
      <c r="ADE37" s="95"/>
      <c r="ADF37" s="95"/>
      <c r="ADG37" s="95"/>
      <c r="ADH37" s="95"/>
      <c r="ADI37" s="95"/>
      <c r="ADJ37" s="95"/>
      <c r="ADK37" s="95"/>
      <c r="ADL37" s="95"/>
      <c r="ADM37" s="95"/>
      <c r="ADN37" s="95"/>
      <c r="ADO37" s="95"/>
      <c r="ADP37" s="95"/>
      <c r="ADQ37" s="95"/>
      <c r="ADR37" s="95"/>
      <c r="ADS37" s="95"/>
      <c r="ADT37" s="95"/>
      <c r="ADU37" s="95"/>
      <c r="ADV37" s="95"/>
      <c r="ADW37" s="95"/>
      <c r="ADX37" s="95"/>
      <c r="ADY37" s="95"/>
      <c r="ADZ37" s="95"/>
      <c r="AEA37" s="95"/>
      <c r="AEB37" s="95"/>
      <c r="AEC37" s="95"/>
      <c r="AED37" s="95"/>
      <c r="AEE37" s="95"/>
      <c r="AEF37" s="95"/>
      <c r="AEG37" s="95"/>
      <c r="AEH37" s="95"/>
      <c r="AEI37" s="95"/>
      <c r="AEJ37" s="95"/>
      <c r="AEK37" s="95"/>
      <c r="AEL37" s="95"/>
      <c r="AEM37" s="95"/>
      <c r="AEN37" s="95"/>
      <c r="AEO37" s="95"/>
      <c r="AEP37" s="95"/>
      <c r="AEQ37" s="95"/>
      <c r="AER37" s="95"/>
      <c r="AES37" s="95"/>
      <c r="AET37" s="95"/>
      <c r="AEU37" s="95"/>
      <c r="AEV37" s="95"/>
      <c r="AEW37" s="95"/>
      <c r="AEX37" s="95"/>
      <c r="AEY37" s="95"/>
      <c r="AEZ37" s="95"/>
      <c r="AFA37" s="95"/>
      <c r="AFB37" s="95"/>
      <c r="AFC37" s="95"/>
      <c r="AFD37" s="95"/>
      <c r="AFE37" s="95"/>
      <c r="AFF37" s="95"/>
      <c r="AFG37" s="95"/>
      <c r="AFH37" s="95"/>
      <c r="AFI37" s="95"/>
      <c r="AFJ37" s="95"/>
      <c r="AFK37" s="95"/>
      <c r="AFL37" s="95"/>
      <c r="AFM37" s="95"/>
      <c r="AFN37" s="95"/>
      <c r="AFO37" s="95"/>
      <c r="AFP37" s="95"/>
      <c r="AFQ37" s="95"/>
      <c r="AFR37" s="95"/>
      <c r="AFS37" s="95"/>
      <c r="AFT37" s="95"/>
      <c r="AFU37" s="95"/>
      <c r="AFV37" s="95"/>
      <c r="AFW37" s="95"/>
      <c r="AFX37" s="95"/>
      <c r="AFY37" s="95"/>
      <c r="AFZ37" s="95"/>
      <c r="AGA37" s="95"/>
      <c r="AGB37" s="95"/>
      <c r="AGC37" s="95"/>
      <c r="AGD37" s="95"/>
      <c r="AGE37" s="95"/>
      <c r="AGF37" s="95"/>
      <c r="AGG37" s="95"/>
      <c r="AGH37" s="95"/>
      <c r="AGI37" s="95"/>
      <c r="AGJ37" s="95"/>
      <c r="AGK37" s="95"/>
      <c r="AGL37" s="95"/>
      <c r="AGM37" s="95"/>
      <c r="AGN37" s="95"/>
      <c r="AGO37" s="95"/>
      <c r="AGP37" s="95"/>
      <c r="AGQ37" s="95"/>
      <c r="AGR37" s="95"/>
      <c r="AGS37" s="95"/>
      <c r="AGT37" s="95"/>
      <c r="AGU37" s="95"/>
      <c r="AGV37" s="95"/>
      <c r="AGW37" s="95"/>
      <c r="AGX37" s="95"/>
      <c r="AGY37" s="95"/>
      <c r="AGZ37" s="95"/>
      <c r="AHA37" s="95"/>
      <c r="AHB37" s="95"/>
      <c r="AHC37" s="95"/>
      <c r="AHD37" s="95"/>
      <c r="AHE37" s="95"/>
      <c r="AHF37" s="95"/>
      <c r="AHG37" s="95"/>
      <c r="AHH37" s="95"/>
      <c r="AHI37" s="95"/>
      <c r="AHJ37" s="95"/>
      <c r="AHK37" s="95"/>
      <c r="AHL37" s="95"/>
      <c r="AHM37" s="95"/>
      <c r="AHN37" s="95"/>
      <c r="AHO37" s="95"/>
      <c r="AHP37" s="95"/>
      <c r="AHQ37" s="95"/>
      <c r="AHR37" s="95"/>
      <c r="AHS37" s="95"/>
      <c r="AHT37" s="95"/>
      <c r="AHU37" s="95"/>
      <c r="AHV37" s="95"/>
      <c r="AHW37" s="95"/>
      <c r="AHX37" s="95"/>
      <c r="AHY37" s="95"/>
      <c r="AHZ37" s="95"/>
      <c r="AIA37" s="95"/>
      <c r="AIB37" s="95"/>
      <c r="AIC37" s="95"/>
      <c r="AID37" s="95"/>
      <c r="AIE37" s="95"/>
      <c r="AIF37" s="95"/>
      <c r="AIG37" s="95"/>
      <c r="AIH37" s="95"/>
      <c r="AII37" s="95"/>
      <c r="AIJ37" s="95"/>
      <c r="AIK37" s="95"/>
      <c r="AIL37" s="95"/>
      <c r="AIM37" s="95"/>
      <c r="AIN37" s="95"/>
      <c r="AIO37" s="95"/>
      <c r="AIP37" s="95"/>
      <c r="AIQ37" s="95"/>
      <c r="AIR37" s="95"/>
      <c r="AIS37" s="95"/>
      <c r="AIT37" s="95"/>
      <c r="AIU37" s="95"/>
      <c r="AIV37" s="95"/>
      <c r="AIW37" s="95"/>
      <c r="AIX37" s="95"/>
      <c r="AIY37" s="95"/>
      <c r="AIZ37" s="95"/>
      <c r="AJA37" s="95"/>
      <c r="AJB37" s="95"/>
      <c r="AJC37" s="95"/>
      <c r="AJD37" s="95"/>
      <c r="AJE37" s="95"/>
      <c r="AJF37" s="95"/>
      <c r="AJG37" s="95"/>
      <c r="AJH37" s="95"/>
      <c r="AJI37" s="95"/>
      <c r="AJJ37" s="95"/>
      <c r="AJK37" s="95"/>
      <c r="AJL37" s="95"/>
      <c r="AJM37" s="95"/>
      <c r="AJN37" s="95"/>
      <c r="AJO37" s="95"/>
      <c r="AJP37" s="95"/>
      <c r="AJQ37" s="95"/>
      <c r="AJR37" s="95"/>
      <c r="AJS37" s="95"/>
      <c r="AJT37" s="95"/>
      <c r="AJU37" s="95"/>
      <c r="AJV37" s="95"/>
      <c r="AJW37" s="95"/>
      <c r="AJX37" s="95"/>
      <c r="AJY37" s="95"/>
      <c r="AJZ37" s="95"/>
      <c r="AKA37" s="95"/>
      <c r="AKB37" s="95"/>
      <c r="AKC37" s="95"/>
      <c r="AKD37" s="95"/>
      <c r="AKE37" s="95"/>
      <c r="AKF37" s="95"/>
      <c r="AKG37" s="95"/>
      <c r="AKH37" s="95"/>
      <c r="AKI37" s="95"/>
      <c r="AKJ37" s="95"/>
      <c r="AKK37" s="95"/>
      <c r="AKL37" s="95"/>
      <c r="AKM37" s="95"/>
      <c r="AKN37" s="95"/>
      <c r="AKO37" s="95"/>
      <c r="AKP37" s="95"/>
      <c r="AKQ37" s="95"/>
      <c r="AKR37" s="95"/>
      <c r="AKS37" s="95"/>
      <c r="AKT37" s="95"/>
      <c r="AKU37" s="95"/>
      <c r="AKV37" s="95"/>
      <c r="AKW37" s="95"/>
      <c r="AKX37" s="95"/>
      <c r="AKY37" s="95"/>
      <c r="AKZ37" s="95"/>
      <c r="ALA37" s="95"/>
      <c r="ALB37" s="95"/>
      <c r="ALC37" s="95"/>
      <c r="ALD37" s="95"/>
      <c r="ALE37" s="95"/>
      <c r="ALF37" s="95"/>
      <c r="ALG37" s="95"/>
      <c r="ALH37" s="95"/>
      <c r="ALI37" s="95"/>
      <c r="ALJ37" s="95"/>
      <c r="ALK37" s="95"/>
      <c r="ALL37" s="95"/>
      <c r="ALM37" s="95"/>
      <c r="ALN37" s="95"/>
      <c r="ALO37" s="95"/>
      <c r="ALP37" s="95"/>
      <c r="ALQ37" s="95"/>
      <c r="ALR37" s="95"/>
      <c r="ALS37" s="95"/>
      <c r="ALT37" s="95"/>
      <c r="ALU37" s="95"/>
      <c r="ALV37" s="95"/>
      <c r="ALW37" s="95"/>
      <c r="ALX37" s="95"/>
      <c r="ALY37" s="95"/>
      <c r="ALZ37" s="95"/>
      <c r="AMA37" s="95"/>
      <c r="AMB37" s="95"/>
      <c r="AMC37" s="95"/>
      <c r="AMD37" s="95"/>
      <c r="AME37" s="95"/>
      <c r="AMF37" s="95"/>
      <c r="AMG37" s="95"/>
      <c r="AMH37" s="95"/>
      <c r="AMI37" s="95"/>
      <c r="AMJ37" s="95"/>
      <c r="AMK37" s="95"/>
      <c r="AML37" s="95"/>
      <c r="AMM37" s="95"/>
      <c r="AMN37" s="95"/>
      <c r="AMO37" s="95"/>
      <c r="AMP37" s="95"/>
      <c r="AMQ37" s="95"/>
      <c r="AMR37" s="95"/>
      <c r="AMS37" s="95"/>
      <c r="AMT37" s="95"/>
      <c r="AMU37" s="95"/>
      <c r="AMV37" s="95"/>
      <c r="AMW37" s="95"/>
      <c r="AMX37" s="95"/>
      <c r="AMY37" s="95"/>
      <c r="AMZ37" s="95"/>
      <c r="ANA37" s="95"/>
      <c r="ANB37" s="95"/>
      <c r="ANC37" s="95"/>
      <c r="AND37" s="95"/>
      <c r="ANE37" s="95"/>
      <c r="ANF37" s="95"/>
      <c r="ANG37" s="95"/>
      <c r="ANH37" s="95"/>
      <c r="ANI37" s="95"/>
      <c r="ANJ37" s="95"/>
      <c r="ANK37" s="95"/>
      <c r="ANL37" s="95"/>
      <c r="ANM37" s="95"/>
      <c r="ANN37" s="95"/>
      <c r="ANO37" s="95"/>
      <c r="ANP37" s="95"/>
      <c r="ANQ37" s="95"/>
      <c r="ANR37" s="95"/>
      <c r="ANS37" s="95"/>
      <c r="ANT37" s="95"/>
      <c r="ANU37" s="95"/>
      <c r="ANV37" s="95"/>
      <c r="ANW37" s="95"/>
      <c r="ANX37" s="95"/>
      <c r="ANY37" s="95"/>
      <c r="ANZ37" s="95"/>
      <c r="AOA37" s="95"/>
      <c r="AOB37" s="95"/>
      <c r="AOC37" s="95"/>
      <c r="AOD37" s="95"/>
      <c r="AOE37" s="95"/>
      <c r="AOF37" s="95"/>
      <c r="AOG37" s="95"/>
      <c r="AOH37" s="95"/>
      <c r="AOI37" s="95"/>
      <c r="AOJ37" s="95"/>
      <c r="AOK37" s="95"/>
      <c r="AOL37" s="95"/>
      <c r="AOM37" s="95"/>
      <c r="AON37" s="95"/>
      <c r="AOO37" s="95"/>
      <c r="AOP37" s="95"/>
      <c r="AOQ37" s="95"/>
      <c r="AOR37" s="95"/>
      <c r="AOS37" s="95"/>
      <c r="AOT37" s="95"/>
      <c r="AOU37" s="95"/>
      <c r="AOV37" s="95"/>
      <c r="AOW37" s="95"/>
      <c r="AOX37" s="95"/>
      <c r="AOY37" s="95"/>
      <c r="AOZ37" s="95"/>
      <c r="APA37" s="95"/>
      <c r="APB37" s="95"/>
      <c r="APC37" s="95"/>
      <c r="APD37" s="95"/>
      <c r="APE37" s="95"/>
      <c r="APF37" s="95"/>
      <c r="APG37" s="95"/>
      <c r="APH37" s="95"/>
      <c r="API37" s="95"/>
      <c r="APJ37" s="95"/>
      <c r="APK37" s="95"/>
      <c r="APL37" s="95"/>
      <c r="APM37" s="95"/>
      <c r="APN37" s="95"/>
      <c r="APO37" s="95"/>
      <c r="APP37" s="95"/>
      <c r="APQ37" s="95"/>
      <c r="APR37" s="95"/>
      <c r="APS37" s="95"/>
      <c r="APT37" s="95"/>
      <c r="APU37" s="95"/>
      <c r="APV37" s="95"/>
      <c r="APW37" s="95"/>
      <c r="APX37" s="95"/>
      <c r="APY37" s="95"/>
      <c r="APZ37" s="95"/>
      <c r="AQA37" s="95"/>
      <c r="AQB37" s="95"/>
      <c r="AQC37" s="95"/>
      <c r="AQD37" s="95"/>
      <c r="AQE37" s="95"/>
      <c r="AQF37" s="95"/>
      <c r="AQG37" s="95"/>
      <c r="AQH37" s="95"/>
      <c r="AQI37" s="95"/>
      <c r="AQJ37" s="95"/>
      <c r="AQK37" s="95"/>
      <c r="AQL37" s="95"/>
      <c r="AQM37" s="95"/>
      <c r="AQN37" s="95"/>
      <c r="AQO37" s="95"/>
      <c r="AQP37" s="95"/>
      <c r="AQQ37" s="95"/>
      <c r="AQR37" s="95"/>
      <c r="AQS37" s="95"/>
      <c r="AQT37" s="95"/>
      <c r="AQU37" s="95"/>
      <c r="AQV37" s="95"/>
      <c r="AQW37" s="95"/>
      <c r="AQX37" s="95"/>
      <c r="AQY37" s="95"/>
      <c r="AQZ37" s="95"/>
      <c r="ARA37" s="95"/>
      <c r="ARB37" s="95"/>
      <c r="ARC37" s="95"/>
      <c r="ARD37" s="95"/>
      <c r="ARE37" s="95"/>
      <c r="ARF37" s="95"/>
      <c r="ARG37" s="95"/>
      <c r="ARH37" s="95"/>
      <c r="ARI37" s="95"/>
      <c r="ARJ37" s="95"/>
      <c r="ARK37" s="95"/>
      <c r="ARL37" s="95"/>
      <c r="ARM37" s="95"/>
      <c r="ARN37" s="95"/>
      <c r="ARO37" s="95"/>
      <c r="ARP37" s="95"/>
      <c r="ARQ37" s="95"/>
      <c r="ARR37" s="95"/>
      <c r="ARS37" s="95"/>
      <c r="ART37" s="95"/>
      <c r="ARU37" s="95"/>
      <c r="ARV37" s="95"/>
      <c r="ARW37" s="95"/>
      <c r="ARX37" s="95"/>
      <c r="ARY37" s="95"/>
      <c r="ARZ37" s="95"/>
      <c r="ASA37" s="95"/>
      <c r="ASB37" s="95"/>
      <c r="ASC37" s="95"/>
      <c r="ASD37" s="95"/>
      <c r="ASE37" s="95"/>
      <c r="ASF37" s="95"/>
      <c r="ASG37" s="95"/>
      <c r="ASH37" s="95"/>
      <c r="ASI37" s="95"/>
      <c r="ASJ37" s="95"/>
      <c r="ASK37" s="95"/>
      <c r="ASL37" s="95"/>
      <c r="ASM37" s="95"/>
      <c r="ASN37" s="95"/>
      <c r="ASO37" s="95"/>
      <c r="ASP37" s="95"/>
      <c r="ASQ37" s="95"/>
      <c r="ASR37" s="95"/>
      <c r="ASS37" s="95"/>
      <c r="AST37" s="95"/>
      <c r="ASU37" s="95"/>
      <c r="ASV37" s="95"/>
      <c r="ASW37" s="95"/>
      <c r="ASX37" s="95"/>
      <c r="ASY37" s="95"/>
      <c r="ASZ37" s="95"/>
      <c r="ATA37" s="95"/>
      <c r="ATB37" s="95"/>
      <c r="ATC37" s="95"/>
      <c r="ATD37" s="95"/>
      <c r="ATE37" s="95"/>
      <c r="ATF37" s="95"/>
      <c r="ATG37" s="95"/>
      <c r="ATH37" s="95"/>
      <c r="ATI37" s="95"/>
      <c r="ATJ37" s="95"/>
      <c r="ATK37" s="95"/>
      <c r="ATL37" s="95"/>
      <c r="ATM37" s="95"/>
      <c r="ATN37" s="95"/>
      <c r="ATO37" s="95"/>
      <c r="ATP37" s="95"/>
      <c r="ATQ37" s="95"/>
      <c r="ATR37" s="95"/>
      <c r="ATS37" s="95"/>
      <c r="ATT37" s="95"/>
      <c r="ATU37" s="95"/>
      <c r="ATV37" s="95"/>
      <c r="ATW37" s="95"/>
      <c r="ATX37" s="95"/>
      <c r="ATY37" s="95"/>
      <c r="ATZ37" s="95"/>
      <c r="AUA37" s="95"/>
      <c r="AUB37" s="95"/>
      <c r="AUC37" s="95"/>
      <c r="AUD37" s="95"/>
      <c r="AUE37" s="95"/>
      <c r="AUF37" s="95"/>
      <c r="AUG37" s="95"/>
      <c r="AUH37" s="95"/>
      <c r="AUI37" s="95"/>
      <c r="AUJ37" s="95"/>
      <c r="AUK37" s="95"/>
      <c r="AUL37" s="95"/>
      <c r="AUM37" s="95"/>
      <c r="AUN37" s="95"/>
      <c r="AUO37" s="95"/>
      <c r="AUP37" s="95"/>
      <c r="AUQ37" s="95"/>
      <c r="AUR37" s="95"/>
      <c r="AUS37" s="95"/>
      <c r="AUT37" s="95"/>
      <c r="AUU37" s="95"/>
      <c r="AUV37" s="95"/>
      <c r="AUW37" s="95"/>
      <c r="AUX37" s="95"/>
      <c r="AUY37" s="95"/>
      <c r="AUZ37" s="95"/>
      <c r="AVA37" s="95"/>
      <c r="AVB37" s="95"/>
      <c r="AVC37" s="95"/>
      <c r="AVD37" s="95"/>
      <c r="AVE37" s="95"/>
      <c r="AVF37" s="95"/>
      <c r="AVG37" s="95"/>
      <c r="AVH37" s="95"/>
      <c r="AVI37" s="95"/>
      <c r="AVJ37" s="95"/>
      <c r="AVK37" s="95"/>
      <c r="AVL37" s="95"/>
      <c r="AVM37" s="95"/>
      <c r="AVN37" s="95"/>
      <c r="AVO37" s="95"/>
      <c r="AVP37" s="95"/>
      <c r="AVQ37" s="95"/>
      <c r="AVR37" s="95"/>
      <c r="AVS37" s="95"/>
      <c r="AVT37" s="95"/>
      <c r="AVU37" s="95"/>
      <c r="AVV37" s="95"/>
      <c r="AVW37" s="95"/>
      <c r="AVX37" s="95"/>
      <c r="AVY37" s="95"/>
      <c r="AVZ37" s="95"/>
      <c r="AWA37" s="95"/>
      <c r="AWB37" s="95"/>
      <c r="AWC37" s="95"/>
      <c r="AWD37" s="95"/>
      <c r="AWE37" s="95"/>
      <c r="AWF37" s="95"/>
      <c r="AWG37" s="95"/>
      <c r="AWH37" s="95"/>
      <c r="AWI37" s="95"/>
      <c r="AWJ37" s="95"/>
      <c r="AWK37" s="95"/>
      <c r="AWL37" s="95"/>
      <c r="AWM37" s="95"/>
      <c r="AWN37" s="95"/>
      <c r="AWO37" s="95"/>
      <c r="AWP37" s="95"/>
      <c r="AWQ37" s="95"/>
      <c r="AWR37" s="95"/>
      <c r="AWS37" s="95"/>
      <c r="AWT37" s="95"/>
      <c r="AWU37" s="95"/>
      <c r="AWV37" s="95"/>
      <c r="AWW37" s="95"/>
      <c r="AWX37" s="95"/>
      <c r="AWY37" s="95"/>
      <c r="AWZ37" s="95"/>
      <c r="AXA37" s="95"/>
      <c r="AXB37" s="95"/>
      <c r="AXC37" s="95"/>
      <c r="AXD37" s="95"/>
      <c r="AXE37" s="95"/>
      <c r="AXF37" s="95"/>
      <c r="AXG37" s="95"/>
      <c r="AXH37" s="95"/>
      <c r="AXI37" s="95"/>
      <c r="AXJ37" s="95"/>
      <c r="AXK37" s="95"/>
      <c r="AXL37" s="95"/>
      <c r="AXM37" s="95"/>
      <c r="AXN37" s="95"/>
      <c r="AXO37" s="95"/>
      <c r="AXP37" s="95"/>
      <c r="AXQ37" s="95"/>
      <c r="AXR37" s="95"/>
      <c r="AXS37" s="95"/>
      <c r="AXT37" s="95"/>
      <c r="AXU37" s="95"/>
      <c r="AXV37" s="95"/>
      <c r="AXW37" s="95"/>
      <c r="AXX37" s="95"/>
      <c r="AXY37" s="95"/>
      <c r="AXZ37" s="95"/>
      <c r="AYA37" s="95"/>
      <c r="AYB37" s="95"/>
      <c r="AYC37" s="95"/>
      <c r="AYD37" s="95"/>
      <c r="AYE37" s="95"/>
      <c r="AYF37" s="95"/>
      <c r="AYG37" s="95"/>
      <c r="AYH37" s="95"/>
      <c r="AYI37" s="95"/>
      <c r="AYJ37" s="95"/>
      <c r="AYK37" s="95"/>
      <c r="AYL37" s="95"/>
      <c r="AYM37" s="95"/>
      <c r="AYN37" s="95"/>
      <c r="AYO37" s="95"/>
      <c r="AYP37" s="95"/>
      <c r="AYQ37" s="95"/>
      <c r="AYR37" s="95"/>
      <c r="AYS37" s="95"/>
      <c r="AYT37" s="95"/>
      <c r="AYU37" s="95"/>
      <c r="AYV37" s="95"/>
      <c r="AYW37" s="95"/>
      <c r="AYX37" s="95"/>
      <c r="AYY37" s="95"/>
      <c r="AYZ37" s="95"/>
      <c r="AZA37" s="95"/>
      <c r="AZB37" s="95"/>
      <c r="AZC37" s="95"/>
      <c r="AZD37" s="95"/>
      <c r="AZE37" s="95"/>
      <c r="AZF37" s="95"/>
      <c r="AZG37" s="95"/>
      <c r="AZH37" s="95"/>
      <c r="AZI37" s="95"/>
      <c r="AZJ37" s="95"/>
      <c r="AZK37" s="95"/>
      <c r="AZL37" s="95"/>
      <c r="AZM37" s="95"/>
      <c r="AZN37" s="95"/>
      <c r="AZO37" s="95"/>
      <c r="AZP37" s="95"/>
      <c r="AZQ37" s="95"/>
      <c r="AZR37" s="95"/>
      <c r="AZS37" s="95"/>
      <c r="AZT37" s="95"/>
      <c r="AZU37" s="95"/>
      <c r="AZV37" s="95"/>
      <c r="AZW37" s="95"/>
      <c r="AZX37" s="95"/>
      <c r="AZY37" s="95"/>
      <c r="AZZ37" s="95"/>
      <c r="BAA37" s="95"/>
      <c r="BAB37" s="95"/>
      <c r="BAC37" s="95"/>
      <c r="BAD37" s="95"/>
      <c r="BAE37" s="95"/>
      <c r="BAF37" s="95"/>
      <c r="BAG37" s="95"/>
      <c r="BAH37" s="95"/>
      <c r="BAI37" s="95"/>
      <c r="BAJ37" s="95"/>
      <c r="BAK37" s="95"/>
      <c r="BAL37" s="95"/>
      <c r="BAM37" s="95"/>
      <c r="BAN37" s="95"/>
      <c r="BAO37" s="95"/>
      <c r="BAP37" s="95"/>
      <c r="BAQ37" s="95"/>
      <c r="BAR37" s="95"/>
      <c r="BAS37" s="95"/>
      <c r="BAT37" s="95"/>
      <c r="BAU37" s="95"/>
      <c r="BAV37" s="95"/>
      <c r="BAW37" s="95"/>
      <c r="BAX37" s="95"/>
      <c r="BAY37" s="95"/>
      <c r="BAZ37" s="95"/>
      <c r="BBA37" s="95"/>
      <c r="BBB37" s="95"/>
      <c r="BBC37" s="95"/>
      <c r="BBD37" s="95"/>
      <c r="BBE37" s="95"/>
      <c r="BBF37" s="95"/>
      <c r="BBG37" s="95"/>
      <c r="BBH37" s="95"/>
      <c r="BBI37" s="95"/>
      <c r="BBJ37" s="95"/>
      <c r="BBK37" s="95"/>
      <c r="BBL37" s="95"/>
      <c r="BBM37" s="95"/>
      <c r="BBN37" s="95"/>
      <c r="BBO37" s="95"/>
      <c r="BBP37" s="95"/>
      <c r="BBQ37" s="95"/>
      <c r="BBR37" s="95"/>
      <c r="BBS37" s="95"/>
      <c r="BBT37" s="95"/>
      <c r="BBU37" s="95"/>
      <c r="BBV37" s="95"/>
      <c r="BBW37" s="95"/>
      <c r="BBX37" s="95"/>
      <c r="BBY37" s="95"/>
      <c r="BBZ37" s="95"/>
      <c r="BCA37" s="95"/>
      <c r="BCB37" s="95"/>
      <c r="BCC37" s="95"/>
      <c r="BCD37" s="95"/>
      <c r="BCE37" s="95"/>
      <c r="BCF37" s="95"/>
      <c r="BCG37" s="95"/>
      <c r="BCH37" s="95"/>
      <c r="BCI37" s="95"/>
      <c r="BCJ37" s="95"/>
      <c r="BCK37" s="95"/>
      <c r="BCL37" s="95"/>
      <c r="BCM37" s="95"/>
      <c r="BCN37" s="95"/>
      <c r="BCO37" s="95"/>
      <c r="BCP37" s="95"/>
      <c r="BCQ37" s="95"/>
      <c r="BCR37" s="95"/>
      <c r="BCS37" s="95"/>
      <c r="BCT37" s="95"/>
      <c r="BCU37" s="95"/>
      <c r="BCV37" s="95"/>
      <c r="BCW37" s="95"/>
      <c r="BCX37" s="95"/>
      <c r="BCY37" s="95"/>
      <c r="BCZ37" s="95"/>
      <c r="BDA37" s="95"/>
      <c r="BDB37" s="95"/>
      <c r="BDC37" s="95"/>
      <c r="BDD37" s="95"/>
      <c r="BDE37" s="95"/>
      <c r="BDF37" s="95"/>
      <c r="BDG37" s="95"/>
      <c r="BDH37" s="95"/>
      <c r="BDI37" s="95"/>
      <c r="BDJ37" s="95"/>
      <c r="BDK37" s="95"/>
      <c r="BDL37" s="95"/>
      <c r="BDM37" s="95"/>
      <c r="BDN37" s="95"/>
      <c r="BDO37" s="95"/>
      <c r="BDP37" s="95"/>
      <c r="BDQ37" s="95"/>
      <c r="BDR37" s="95"/>
      <c r="BDS37" s="95"/>
      <c r="BDT37" s="95"/>
      <c r="BDU37" s="95"/>
      <c r="BDV37" s="95"/>
      <c r="BDW37" s="95"/>
      <c r="BDX37" s="95"/>
      <c r="BDY37" s="95"/>
      <c r="BDZ37" s="95"/>
      <c r="BEA37" s="95"/>
      <c r="BEB37" s="95"/>
      <c r="BEC37" s="95"/>
      <c r="BED37" s="95"/>
      <c r="BEE37" s="95"/>
      <c r="BEF37" s="95"/>
      <c r="BEG37" s="95"/>
      <c r="BEH37" s="95"/>
      <c r="BEI37" s="95"/>
      <c r="BEJ37" s="95"/>
      <c r="BEK37" s="95"/>
      <c r="BEL37" s="95"/>
      <c r="BEM37" s="95"/>
      <c r="BEN37" s="95"/>
      <c r="BEO37" s="95"/>
      <c r="BEP37" s="95"/>
      <c r="BEQ37" s="95"/>
      <c r="BER37" s="95"/>
      <c r="BES37" s="95"/>
      <c r="BET37" s="95"/>
      <c r="BEU37" s="95"/>
      <c r="BEV37" s="95"/>
      <c r="BEW37" s="95"/>
      <c r="BEX37" s="95"/>
      <c r="BEY37" s="95"/>
      <c r="BEZ37" s="95"/>
      <c r="BFA37" s="95"/>
      <c r="BFB37" s="95"/>
      <c r="BFC37" s="95"/>
      <c r="BFD37" s="95"/>
      <c r="BFE37" s="95"/>
      <c r="BFF37" s="95"/>
      <c r="BFG37" s="95"/>
      <c r="BFH37" s="95"/>
      <c r="BFI37" s="95"/>
      <c r="BFJ37" s="95"/>
      <c r="BFK37" s="95"/>
      <c r="BFL37" s="95"/>
      <c r="BFM37" s="95"/>
      <c r="BFN37" s="95"/>
      <c r="BFO37" s="95"/>
      <c r="BFP37" s="95"/>
      <c r="BFQ37" s="95"/>
      <c r="BFR37" s="95"/>
      <c r="BFS37" s="95"/>
      <c r="BFT37" s="95"/>
      <c r="BFU37" s="95"/>
      <c r="BFV37" s="95"/>
      <c r="BFW37" s="95"/>
      <c r="BFX37" s="95"/>
      <c r="BFY37" s="95"/>
      <c r="BFZ37" s="95"/>
      <c r="BGA37" s="95"/>
      <c r="BGB37" s="95"/>
      <c r="BGC37" s="95"/>
      <c r="BGD37" s="95"/>
      <c r="BGE37" s="95"/>
      <c r="BGF37" s="95"/>
      <c r="BGG37" s="95"/>
      <c r="BGH37" s="95"/>
      <c r="BGI37" s="95"/>
      <c r="BGJ37" s="95"/>
      <c r="BGK37" s="95"/>
      <c r="BGL37" s="95"/>
      <c r="BGM37" s="95"/>
      <c r="BGN37" s="95"/>
      <c r="BGO37" s="95"/>
      <c r="BGP37" s="95"/>
      <c r="BGQ37" s="95"/>
      <c r="BGR37" s="95"/>
      <c r="BGS37" s="95"/>
      <c r="BGT37" s="95"/>
      <c r="BGU37" s="95"/>
      <c r="BGV37" s="95"/>
      <c r="BGW37" s="95"/>
      <c r="BGX37" s="95"/>
      <c r="BGY37" s="95"/>
      <c r="BGZ37" s="95"/>
      <c r="BHA37" s="95"/>
      <c r="BHB37" s="95"/>
      <c r="BHC37" s="95"/>
      <c r="BHD37" s="95"/>
      <c r="BHE37" s="95"/>
      <c r="BHF37" s="95"/>
      <c r="BHG37" s="95"/>
      <c r="BHH37" s="95"/>
      <c r="BHI37" s="95"/>
      <c r="BHJ37" s="95"/>
      <c r="BHK37" s="95"/>
      <c r="BHL37" s="95"/>
      <c r="BHM37" s="95"/>
      <c r="BHN37" s="95"/>
      <c r="BHO37" s="95"/>
      <c r="BHP37" s="95"/>
      <c r="BHQ37" s="95"/>
      <c r="BHR37" s="95"/>
      <c r="BHS37" s="95"/>
      <c r="BHT37" s="95"/>
      <c r="BHU37" s="95"/>
      <c r="BHV37" s="95"/>
      <c r="BHW37" s="95"/>
      <c r="BHX37" s="95"/>
      <c r="BHY37" s="95"/>
      <c r="BHZ37" s="95"/>
      <c r="BIA37" s="95"/>
      <c r="BIB37" s="95"/>
      <c r="BIC37" s="95"/>
      <c r="BID37" s="95"/>
      <c r="BIE37" s="95"/>
      <c r="BIF37" s="95"/>
      <c r="BIG37" s="95"/>
      <c r="BIH37" s="95"/>
      <c r="BII37" s="95"/>
      <c r="BIJ37" s="95"/>
      <c r="BIK37" s="95"/>
      <c r="BIL37" s="95"/>
      <c r="BIM37" s="95"/>
      <c r="BIN37" s="95"/>
      <c r="BIO37" s="95"/>
      <c r="BIP37" s="95"/>
      <c r="BIQ37" s="95"/>
      <c r="BIR37" s="95"/>
      <c r="BIS37" s="95"/>
      <c r="BIT37" s="95"/>
      <c r="BIU37" s="95"/>
      <c r="BIV37" s="95"/>
      <c r="BIW37" s="95"/>
      <c r="BIX37" s="95"/>
      <c r="BIY37" s="95"/>
      <c r="BIZ37" s="95"/>
      <c r="BJA37" s="95"/>
      <c r="BJB37" s="95"/>
      <c r="BJC37" s="95"/>
      <c r="BJD37" s="95"/>
      <c r="BJE37" s="95"/>
      <c r="BJF37" s="95"/>
      <c r="BJG37" s="95"/>
      <c r="BJH37" s="95"/>
      <c r="BJI37" s="95"/>
      <c r="BJJ37" s="95"/>
      <c r="BJK37" s="95"/>
      <c r="BJL37" s="95"/>
      <c r="BJM37" s="95"/>
      <c r="BJN37" s="95"/>
      <c r="BJO37" s="95"/>
      <c r="BJP37" s="95"/>
      <c r="BJQ37" s="95"/>
      <c r="BJR37" s="95"/>
      <c r="BJS37" s="95"/>
      <c r="BJT37" s="95"/>
      <c r="BJU37" s="95"/>
      <c r="BJV37" s="95"/>
      <c r="BJW37" s="95"/>
      <c r="BJX37" s="95"/>
      <c r="BJY37" s="95"/>
      <c r="BJZ37" s="95"/>
      <c r="BKA37" s="95"/>
      <c r="BKB37" s="95"/>
      <c r="BKC37" s="95"/>
      <c r="BKD37" s="95"/>
      <c r="BKE37" s="95"/>
      <c r="BKF37" s="95"/>
      <c r="BKG37" s="95"/>
      <c r="BKH37" s="95"/>
      <c r="BKI37" s="95"/>
      <c r="BKJ37" s="95"/>
      <c r="BKK37" s="95"/>
      <c r="BKL37" s="95"/>
      <c r="BKM37" s="95"/>
      <c r="BKN37" s="95"/>
      <c r="BKO37" s="95"/>
      <c r="BKP37" s="95"/>
      <c r="BKQ37" s="95"/>
      <c r="BKR37" s="95"/>
      <c r="BKS37" s="95"/>
      <c r="BKT37" s="95"/>
      <c r="BKU37" s="95"/>
      <c r="BKV37" s="95"/>
      <c r="BKW37" s="95"/>
      <c r="BKX37" s="95"/>
      <c r="BKY37" s="95"/>
      <c r="BKZ37" s="95"/>
      <c r="BLA37" s="95"/>
      <c r="BLB37" s="95"/>
      <c r="BLC37" s="95"/>
      <c r="BLD37" s="95"/>
      <c r="BLE37" s="95"/>
      <c r="BLF37" s="95"/>
      <c r="BLG37" s="95"/>
      <c r="BLH37" s="95"/>
      <c r="BLI37" s="95"/>
      <c r="BLJ37" s="95"/>
      <c r="BLK37" s="95"/>
      <c r="BLL37" s="95"/>
      <c r="BLM37" s="95"/>
      <c r="BLN37" s="95"/>
      <c r="BLO37" s="95"/>
      <c r="BLP37" s="95"/>
      <c r="BLQ37" s="95"/>
      <c r="BLR37" s="95"/>
      <c r="BLS37" s="95"/>
      <c r="BLT37" s="95"/>
      <c r="BLU37" s="95"/>
      <c r="BLV37" s="95"/>
      <c r="BLW37" s="95"/>
      <c r="BLX37" s="95"/>
      <c r="BLY37" s="95"/>
      <c r="BLZ37" s="95"/>
      <c r="BMA37" s="95"/>
      <c r="BMB37" s="95"/>
      <c r="BMC37" s="95"/>
      <c r="BMD37" s="95"/>
      <c r="BME37" s="95"/>
      <c r="BMF37" s="95"/>
      <c r="BMG37" s="95"/>
      <c r="BMH37" s="95"/>
      <c r="BMI37" s="95"/>
      <c r="BMJ37" s="95"/>
      <c r="BMK37" s="95"/>
      <c r="BML37" s="95"/>
      <c r="BMM37" s="95"/>
      <c r="BMN37" s="95"/>
      <c r="BMO37" s="95"/>
      <c r="BMP37" s="95"/>
      <c r="BMQ37" s="95"/>
      <c r="BMR37" s="95"/>
      <c r="BMS37" s="95"/>
      <c r="BMT37" s="95"/>
      <c r="BMU37" s="95"/>
      <c r="BMV37" s="95"/>
      <c r="BMW37" s="95"/>
      <c r="BMX37" s="95"/>
      <c r="BMY37" s="95"/>
      <c r="BMZ37" s="95"/>
      <c r="BNA37" s="95"/>
      <c r="BNB37" s="95"/>
      <c r="BNC37" s="95"/>
      <c r="BND37" s="95"/>
      <c r="BNE37" s="95"/>
      <c r="BNF37" s="95"/>
      <c r="BNG37" s="95"/>
      <c r="BNH37" s="95"/>
      <c r="BNI37" s="95"/>
      <c r="BNJ37" s="95"/>
      <c r="BNK37" s="95"/>
      <c r="BNL37" s="95"/>
      <c r="BNM37" s="95"/>
      <c r="BNN37" s="95"/>
      <c r="BNO37" s="95"/>
      <c r="BNP37" s="95"/>
      <c r="BNQ37" s="95"/>
      <c r="BNR37" s="95"/>
      <c r="BNS37" s="95"/>
      <c r="BNT37" s="95"/>
      <c r="BNU37" s="95"/>
      <c r="BNV37" s="95"/>
      <c r="BNW37" s="95"/>
      <c r="BNX37" s="95"/>
      <c r="BNY37" s="95"/>
      <c r="BNZ37" s="95"/>
      <c r="BOA37" s="95"/>
      <c r="BOB37" s="95"/>
      <c r="BOC37" s="95"/>
      <c r="BOD37" s="95"/>
      <c r="BOE37" s="95"/>
      <c r="BOF37" s="95"/>
      <c r="BOG37" s="95"/>
      <c r="BOH37" s="95"/>
      <c r="BOI37" s="95"/>
      <c r="BOJ37" s="95"/>
      <c r="BOK37" s="95"/>
      <c r="BOL37" s="95"/>
      <c r="BOM37" s="95"/>
      <c r="BON37" s="95"/>
      <c r="BOO37" s="95"/>
      <c r="BOP37" s="95"/>
      <c r="BOQ37" s="95"/>
      <c r="BOR37" s="95"/>
      <c r="BOS37" s="95"/>
      <c r="BOT37" s="95"/>
      <c r="BOU37" s="95"/>
      <c r="BOV37" s="95"/>
      <c r="BOW37" s="95"/>
      <c r="BOX37" s="95"/>
      <c r="BOY37" s="95"/>
      <c r="BOZ37" s="95"/>
      <c r="BPA37" s="95"/>
      <c r="BPB37" s="95"/>
      <c r="BPC37" s="95"/>
      <c r="BPD37" s="95"/>
      <c r="BPE37" s="95"/>
      <c r="BPF37" s="95"/>
      <c r="BPG37" s="95"/>
      <c r="BPH37" s="95"/>
      <c r="BPI37" s="95"/>
      <c r="BPJ37" s="95"/>
      <c r="BPK37" s="95"/>
      <c r="BPL37" s="95"/>
      <c r="BPM37" s="95"/>
      <c r="BPN37" s="95"/>
      <c r="BPO37" s="95"/>
      <c r="BPP37" s="95"/>
      <c r="BPQ37" s="95"/>
      <c r="BPR37" s="95"/>
      <c r="BPS37" s="95"/>
      <c r="BPT37" s="95"/>
      <c r="BPU37" s="95"/>
      <c r="BPV37" s="95"/>
      <c r="BPW37" s="95"/>
      <c r="BPX37" s="95"/>
      <c r="BPY37" s="95"/>
      <c r="BPZ37" s="95"/>
      <c r="BQA37" s="95"/>
      <c r="BQB37" s="95"/>
      <c r="BQC37" s="95"/>
      <c r="BQD37" s="95"/>
      <c r="BQE37" s="95"/>
      <c r="BQF37" s="95"/>
      <c r="BQG37" s="95"/>
      <c r="BQH37" s="95"/>
      <c r="BQI37" s="95"/>
      <c r="BQJ37" s="95"/>
      <c r="BQK37" s="95"/>
      <c r="BQL37" s="95"/>
      <c r="BQM37" s="95"/>
      <c r="BQN37" s="95"/>
      <c r="BQO37" s="95"/>
      <c r="BQP37" s="95"/>
      <c r="BQQ37" s="95"/>
      <c r="BQR37" s="95"/>
      <c r="BQS37" s="95"/>
      <c r="BQT37" s="95"/>
      <c r="BQU37" s="95"/>
      <c r="BQV37" s="95"/>
      <c r="BQW37" s="95"/>
      <c r="BQX37" s="95"/>
      <c r="BQY37" s="95"/>
      <c r="BQZ37" s="95"/>
      <c r="BRA37" s="95"/>
      <c r="BRB37" s="95"/>
      <c r="BRC37" s="95"/>
      <c r="BRD37" s="95"/>
      <c r="BRE37" s="95"/>
      <c r="BRF37" s="95"/>
      <c r="BRG37" s="95"/>
      <c r="BRH37" s="95"/>
      <c r="BRI37" s="95"/>
      <c r="BRJ37" s="95"/>
      <c r="BRK37" s="95"/>
      <c r="BRL37" s="95"/>
      <c r="BRM37" s="95"/>
      <c r="BRN37" s="95"/>
      <c r="BRO37" s="95"/>
      <c r="BRP37" s="95"/>
      <c r="BRQ37" s="95"/>
      <c r="BRR37" s="95"/>
      <c r="BRS37" s="95"/>
      <c r="BRT37" s="95"/>
      <c r="BRU37" s="95"/>
      <c r="BRV37" s="95"/>
      <c r="BRW37" s="95"/>
      <c r="BRX37" s="95"/>
      <c r="BRY37" s="95"/>
      <c r="BRZ37" s="95"/>
      <c r="BSA37" s="95"/>
      <c r="BSB37" s="95"/>
      <c r="BSC37" s="95"/>
      <c r="BSD37" s="95"/>
      <c r="BSE37" s="95"/>
      <c r="BSF37" s="95"/>
      <c r="BSG37" s="95"/>
      <c r="BSH37" s="95"/>
      <c r="BSI37" s="95"/>
      <c r="BSJ37" s="95"/>
      <c r="BSK37" s="95"/>
      <c r="BSL37" s="95"/>
      <c r="BSM37" s="95"/>
      <c r="BSN37" s="95"/>
      <c r="BSO37" s="95"/>
      <c r="BSP37" s="95"/>
      <c r="BSQ37" s="95"/>
      <c r="BSR37" s="95"/>
      <c r="BSS37" s="95"/>
      <c r="BST37" s="95"/>
      <c r="BSU37" s="95"/>
      <c r="BSV37" s="95"/>
      <c r="BSW37" s="95"/>
      <c r="BSX37" s="95"/>
      <c r="BSY37" s="95"/>
      <c r="BSZ37" s="95"/>
      <c r="BTA37" s="95"/>
      <c r="BTB37" s="95"/>
      <c r="BTC37" s="95"/>
      <c r="BTD37" s="95"/>
      <c r="BTE37" s="95"/>
      <c r="BTF37" s="95"/>
      <c r="BTG37" s="95"/>
      <c r="BTH37" s="95"/>
      <c r="BTI37" s="95"/>
      <c r="BTJ37" s="95"/>
      <c r="BTK37" s="95"/>
      <c r="BTL37" s="95"/>
      <c r="BTM37" s="95"/>
      <c r="BTN37" s="95"/>
      <c r="BTO37" s="95"/>
      <c r="BTP37" s="95"/>
      <c r="BTQ37" s="95"/>
      <c r="BTR37" s="95"/>
      <c r="BTS37" s="95"/>
      <c r="BTT37" s="95"/>
      <c r="BTU37" s="95"/>
      <c r="BTV37" s="95"/>
      <c r="BTW37" s="95"/>
      <c r="BTX37" s="95"/>
      <c r="BTY37" s="95"/>
      <c r="BTZ37" s="95"/>
      <c r="BUA37" s="95"/>
      <c r="BUB37" s="95"/>
      <c r="BUC37" s="95"/>
      <c r="BUD37" s="95"/>
      <c r="BUE37" s="95"/>
      <c r="BUF37" s="95"/>
      <c r="BUG37" s="95"/>
      <c r="BUH37" s="95"/>
      <c r="BUI37" s="95"/>
      <c r="BUJ37" s="95"/>
      <c r="BUK37" s="95"/>
      <c r="BUL37" s="95"/>
      <c r="BUM37" s="95"/>
      <c r="BUN37" s="95"/>
      <c r="BUO37" s="95"/>
      <c r="BUP37" s="95"/>
      <c r="BUQ37" s="95"/>
      <c r="BUR37" s="95"/>
      <c r="BUS37" s="95"/>
      <c r="BUT37" s="95"/>
      <c r="BUU37" s="95"/>
      <c r="BUV37" s="95"/>
      <c r="BUW37" s="95"/>
      <c r="BUX37" s="95"/>
      <c r="BUY37" s="95"/>
      <c r="BUZ37" s="95"/>
      <c r="BVA37" s="95"/>
      <c r="BVB37" s="95"/>
      <c r="BVC37" s="95"/>
      <c r="BVD37" s="95"/>
      <c r="BVE37" s="95"/>
      <c r="BVF37" s="95"/>
      <c r="BVG37" s="95"/>
      <c r="BVH37" s="95"/>
      <c r="BVI37" s="95"/>
      <c r="BVJ37" s="95"/>
      <c r="BVK37" s="95"/>
      <c r="BVL37" s="95"/>
      <c r="BVM37" s="95"/>
      <c r="BVN37" s="95"/>
      <c r="BVO37" s="95"/>
      <c r="BVP37" s="95"/>
      <c r="BVQ37" s="95"/>
      <c r="BVR37" s="95"/>
      <c r="BVS37" s="95"/>
      <c r="BVT37" s="95"/>
      <c r="BVU37" s="95"/>
      <c r="BVV37" s="95"/>
      <c r="BVW37" s="95"/>
      <c r="BVX37" s="95"/>
      <c r="BVY37" s="95"/>
      <c r="BVZ37" s="95"/>
      <c r="BWA37" s="95"/>
      <c r="BWB37" s="95"/>
      <c r="BWC37" s="95"/>
      <c r="BWD37" s="95"/>
      <c r="BWE37" s="95"/>
      <c r="BWF37" s="95"/>
      <c r="BWG37" s="95"/>
      <c r="BWH37" s="95"/>
      <c r="BWI37" s="95"/>
      <c r="BWJ37" s="95"/>
      <c r="BWK37" s="95"/>
      <c r="BWL37" s="95"/>
      <c r="BWM37" s="95"/>
      <c r="BWN37" s="95"/>
      <c r="BWO37" s="95"/>
      <c r="BWP37" s="95"/>
      <c r="BWQ37" s="95"/>
      <c r="BWR37" s="95"/>
      <c r="BWS37" s="95"/>
      <c r="BWT37" s="95"/>
      <c r="BWU37" s="95"/>
      <c r="BWV37" s="95"/>
      <c r="BWW37" s="95"/>
      <c r="BWX37" s="95"/>
      <c r="BWY37" s="95"/>
      <c r="BWZ37" s="95"/>
      <c r="BXA37" s="95"/>
      <c r="BXB37" s="95"/>
      <c r="BXC37" s="95"/>
      <c r="BXD37" s="95"/>
      <c r="BXE37" s="95"/>
      <c r="BXF37" s="95"/>
      <c r="BXG37" s="95"/>
      <c r="BXH37" s="95"/>
      <c r="BXI37" s="95"/>
      <c r="BXJ37" s="95"/>
      <c r="BXK37" s="95"/>
      <c r="BXL37" s="95"/>
      <c r="BXM37" s="95"/>
      <c r="BXN37" s="95"/>
      <c r="BXO37" s="95"/>
      <c r="BXP37" s="95"/>
      <c r="BXQ37" s="95"/>
      <c r="BXR37" s="95"/>
      <c r="BXS37" s="95"/>
      <c r="BXT37" s="95"/>
      <c r="BXU37" s="95"/>
      <c r="BXV37" s="95"/>
      <c r="BXW37" s="95"/>
      <c r="BXX37" s="95"/>
      <c r="BXY37" s="95"/>
      <c r="BXZ37" s="95"/>
      <c r="BYA37" s="95"/>
      <c r="BYB37" s="95"/>
      <c r="BYC37" s="95"/>
      <c r="BYD37" s="95"/>
      <c r="BYE37" s="95"/>
      <c r="BYF37" s="95"/>
      <c r="BYG37" s="95"/>
      <c r="BYH37" s="95"/>
      <c r="BYI37" s="95"/>
      <c r="BYJ37" s="95"/>
      <c r="BYK37" s="95"/>
      <c r="BYL37" s="95"/>
      <c r="BYM37" s="95"/>
      <c r="BYN37" s="95"/>
      <c r="BYO37" s="95"/>
      <c r="BYP37" s="95"/>
      <c r="BYQ37" s="95"/>
      <c r="BYR37" s="95"/>
      <c r="BYS37" s="95"/>
      <c r="BYT37" s="95"/>
      <c r="BYU37" s="95"/>
      <c r="BYV37" s="95"/>
      <c r="BYW37" s="95"/>
      <c r="BYX37" s="95"/>
      <c r="BYY37" s="95"/>
      <c r="BYZ37" s="95"/>
      <c r="BZA37" s="95"/>
      <c r="BZB37" s="95"/>
      <c r="BZC37" s="95"/>
      <c r="BZD37" s="95"/>
      <c r="BZE37" s="95"/>
      <c r="BZF37" s="95"/>
      <c r="BZG37" s="95"/>
      <c r="BZH37" s="95"/>
      <c r="BZI37" s="95"/>
      <c r="BZJ37" s="95"/>
      <c r="BZK37" s="95"/>
      <c r="BZL37" s="95"/>
      <c r="BZM37" s="95"/>
      <c r="BZN37" s="95"/>
      <c r="BZO37" s="95"/>
      <c r="BZP37" s="95"/>
      <c r="BZQ37" s="95"/>
      <c r="BZR37" s="95"/>
      <c r="BZS37" s="95"/>
      <c r="BZT37" s="95"/>
      <c r="BZU37" s="95"/>
      <c r="BZV37" s="95"/>
      <c r="BZW37" s="95"/>
      <c r="BZX37" s="95"/>
      <c r="BZY37" s="95"/>
      <c r="BZZ37" s="95"/>
      <c r="CAA37" s="95"/>
      <c r="CAB37" s="95"/>
      <c r="CAC37" s="95"/>
      <c r="CAD37" s="95"/>
      <c r="CAE37" s="95"/>
      <c r="CAF37" s="95"/>
      <c r="CAG37" s="95"/>
      <c r="CAH37" s="95"/>
      <c r="CAI37" s="95"/>
      <c r="CAJ37" s="95"/>
      <c r="CAK37" s="95"/>
      <c r="CAL37" s="95"/>
      <c r="CAM37" s="95"/>
      <c r="CAN37" s="95"/>
      <c r="CAO37" s="95"/>
      <c r="CAP37" s="95"/>
      <c r="CAQ37" s="95"/>
      <c r="CAR37" s="95"/>
      <c r="CAS37" s="95"/>
      <c r="CAT37" s="95"/>
      <c r="CAU37" s="95"/>
      <c r="CAV37" s="95"/>
      <c r="CAW37" s="95"/>
      <c r="CAX37" s="95"/>
      <c r="CAY37" s="95"/>
      <c r="CAZ37" s="95"/>
      <c r="CBA37" s="95"/>
      <c r="CBB37" s="95"/>
      <c r="CBC37" s="95"/>
      <c r="CBD37" s="95"/>
      <c r="CBE37" s="95"/>
      <c r="CBF37" s="95"/>
      <c r="CBG37" s="95"/>
      <c r="CBH37" s="95"/>
      <c r="CBI37" s="95"/>
      <c r="CBJ37" s="95"/>
      <c r="CBK37" s="95"/>
      <c r="CBL37" s="95"/>
      <c r="CBM37" s="95"/>
      <c r="CBN37" s="95"/>
      <c r="CBO37" s="95"/>
      <c r="CBP37" s="95"/>
      <c r="CBQ37" s="95"/>
      <c r="CBR37" s="95"/>
      <c r="CBS37" s="95"/>
      <c r="CBT37" s="95"/>
      <c r="CBU37" s="95"/>
      <c r="CBV37" s="95"/>
      <c r="CBW37" s="95"/>
      <c r="CBX37" s="95"/>
      <c r="CBY37" s="95"/>
      <c r="CBZ37" s="95"/>
      <c r="CCA37" s="95"/>
      <c r="CCB37" s="95"/>
      <c r="CCC37" s="95"/>
      <c r="CCD37" s="95"/>
      <c r="CCE37" s="95"/>
      <c r="CCF37" s="95"/>
      <c r="CCG37" s="95"/>
      <c r="CCH37" s="95"/>
      <c r="CCI37" s="95"/>
      <c r="CCJ37" s="95"/>
      <c r="CCK37" s="95"/>
      <c r="CCL37" s="95"/>
      <c r="CCM37" s="95"/>
      <c r="CCN37" s="95"/>
      <c r="CCO37" s="95"/>
      <c r="CCP37" s="95"/>
      <c r="CCQ37" s="95"/>
      <c r="CCR37" s="95"/>
      <c r="CCS37" s="95"/>
      <c r="CCT37" s="95"/>
      <c r="CCU37" s="95"/>
      <c r="CCV37" s="95"/>
      <c r="CCW37" s="95"/>
      <c r="CCX37" s="95"/>
      <c r="CCY37" s="95"/>
      <c r="CCZ37" s="95"/>
      <c r="CDA37" s="95"/>
      <c r="CDB37" s="95"/>
      <c r="CDC37" s="95"/>
      <c r="CDD37" s="95"/>
      <c r="CDE37" s="95"/>
      <c r="CDF37" s="95"/>
      <c r="CDG37" s="95"/>
      <c r="CDH37" s="95"/>
      <c r="CDI37" s="95"/>
      <c r="CDJ37" s="95"/>
      <c r="CDK37" s="95"/>
      <c r="CDL37" s="95"/>
      <c r="CDM37" s="95"/>
      <c r="CDN37" s="95"/>
      <c r="CDO37" s="95"/>
      <c r="CDP37" s="95"/>
      <c r="CDQ37" s="95"/>
      <c r="CDR37" s="95"/>
      <c r="CDS37" s="95"/>
      <c r="CDT37" s="95"/>
      <c r="CDU37" s="95"/>
      <c r="CDV37" s="95"/>
      <c r="CDW37" s="95"/>
      <c r="CDX37" s="95"/>
      <c r="CDY37" s="95"/>
      <c r="CDZ37" s="95"/>
      <c r="CEA37" s="95"/>
      <c r="CEB37" s="95"/>
      <c r="CEC37" s="95"/>
      <c r="CED37" s="95"/>
      <c r="CEE37" s="95"/>
      <c r="CEF37" s="95"/>
      <c r="CEG37" s="95"/>
      <c r="CEH37" s="95"/>
      <c r="CEI37" s="95"/>
      <c r="CEJ37" s="95"/>
      <c r="CEK37" s="95"/>
      <c r="CEL37" s="95"/>
      <c r="CEM37" s="95"/>
      <c r="CEN37" s="95"/>
      <c r="CEO37" s="95"/>
      <c r="CEP37" s="95"/>
      <c r="CEQ37" s="95"/>
      <c r="CER37" s="95"/>
      <c r="CES37" s="95"/>
      <c r="CET37" s="95"/>
      <c r="CEU37" s="95"/>
      <c r="CEV37" s="95"/>
      <c r="CEW37" s="95"/>
      <c r="CEX37" s="95"/>
      <c r="CEY37" s="95"/>
      <c r="CEZ37" s="95"/>
      <c r="CFA37" s="95"/>
      <c r="CFB37" s="95"/>
      <c r="CFC37" s="95"/>
      <c r="CFD37" s="95"/>
      <c r="CFE37" s="95"/>
      <c r="CFF37" s="95"/>
      <c r="CFG37" s="95"/>
      <c r="CFH37" s="95"/>
      <c r="CFI37" s="95"/>
      <c r="CFJ37" s="95"/>
      <c r="CFK37" s="95"/>
      <c r="CFL37" s="95"/>
      <c r="CFM37" s="95"/>
      <c r="CFN37" s="95"/>
      <c r="CFO37" s="95"/>
      <c r="CFP37" s="95"/>
      <c r="CFQ37" s="95"/>
      <c r="CFR37" s="95"/>
      <c r="CFS37" s="95"/>
      <c r="CFT37" s="95"/>
      <c r="CFU37" s="95"/>
      <c r="CFV37" s="95"/>
      <c r="CFW37" s="95"/>
      <c r="CFX37" s="95"/>
      <c r="CFY37" s="95"/>
      <c r="CFZ37" s="95"/>
      <c r="CGA37" s="95"/>
      <c r="CGB37" s="95"/>
      <c r="CGC37" s="95"/>
      <c r="CGD37" s="95"/>
      <c r="CGE37" s="95"/>
      <c r="CGF37" s="95"/>
      <c r="CGG37" s="95"/>
      <c r="CGH37" s="95"/>
      <c r="CGI37" s="95"/>
      <c r="CGJ37" s="95"/>
      <c r="CGK37" s="95"/>
      <c r="CGL37" s="95"/>
      <c r="CGM37" s="95"/>
      <c r="CGN37" s="95"/>
      <c r="CGO37" s="95"/>
      <c r="CGP37" s="95"/>
      <c r="CGQ37" s="95"/>
      <c r="CGR37" s="95"/>
      <c r="CGS37" s="95"/>
      <c r="CGT37" s="95"/>
      <c r="CGU37" s="95"/>
      <c r="CGV37" s="95"/>
      <c r="CGW37" s="95"/>
      <c r="CGX37" s="95"/>
      <c r="CGY37" s="95"/>
      <c r="CGZ37" s="95"/>
      <c r="CHA37" s="95"/>
      <c r="CHB37" s="95"/>
      <c r="CHC37" s="95"/>
      <c r="CHD37" s="95"/>
      <c r="CHE37" s="95"/>
      <c r="CHF37" s="95"/>
      <c r="CHG37" s="95"/>
      <c r="CHH37" s="95"/>
      <c r="CHI37" s="95"/>
      <c r="CHJ37" s="95"/>
      <c r="CHK37" s="95"/>
      <c r="CHL37" s="95"/>
      <c r="CHM37" s="95"/>
      <c r="CHN37" s="95"/>
      <c r="CHO37" s="95"/>
      <c r="CHP37" s="95"/>
      <c r="CHQ37" s="95"/>
      <c r="CHR37" s="95"/>
      <c r="CHS37" s="95"/>
      <c r="CHT37" s="95"/>
      <c r="CHU37" s="95"/>
      <c r="CHV37" s="95"/>
      <c r="CHW37" s="95"/>
      <c r="CHX37" s="95"/>
      <c r="CHY37" s="95"/>
      <c r="CHZ37" s="95"/>
      <c r="CIA37" s="95"/>
      <c r="CIB37" s="95"/>
      <c r="CIC37" s="95"/>
      <c r="CID37" s="95"/>
      <c r="CIE37" s="95"/>
      <c r="CIF37" s="95"/>
      <c r="CIG37" s="95"/>
      <c r="CIH37" s="95"/>
      <c r="CII37" s="95"/>
      <c r="CIJ37" s="95"/>
      <c r="CIK37" s="95"/>
      <c r="CIL37" s="95"/>
      <c r="CIM37" s="95"/>
      <c r="CIN37" s="95"/>
      <c r="CIO37" s="95"/>
      <c r="CIP37" s="95"/>
      <c r="CIQ37" s="95"/>
      <c r="CIR37" s="95"/>
      <c r="CIS37" s="95"/>
      <c r="CIT37" s="95"/>
      <c r="CIU37" s="95"/>
      <c r="CIV37" s="95"/>
      <c r="CIW37" s="95"/>
      <c r="CIX37" s="95"/>
      <c r="CIY37" s="95"/>
      <c r="CIZ37" s="95"/>
      <c r="CJA37" s="95"/>
      <c r="CJB37" s="95"/>
      <c r="CJC37" s="95"/>
      <c r="CJD37" s="95"/>
      <c r="CJE37" s="95"/>
      <c r="CJF37" s="95"/>
      <c r="CJG37" s="95"/>
      <c r="CJH37" s="95"/>
      <c r="CJI37" s="95"/>
      <c r="CJJ37" s="95"/>
      <c r="CJK37" s="95"/>
      <c r="CJL37" s="95"/>
      <c r="CJM37" s="95"/>
      <c r="CJN37" s="95"/>
      <c r="CJO37" s="95"/>
      <c r="CJP37" s="95"/>
      <c r="CJQ37" s="95"/>
      <c r="CJR37" s="95"/>
      <c r="CJS37" s="95"/>
      <c r="CJT37" s="95"/>
      <c r="CJU37" s="95"/>
      <c r="CJV37" s="95"/>
      <c r="CJW37" s="95"/>
      <c r="CJX37" s="95"/>
      <c r="CJY37" s="95"/>
      <c r="CJZ37" s="95"/>
      <c r="CKA37" s="95"/>
      <c r="CKB37" s="95"/>
      <c r="CKC37" s="95"/>
      <c r="CKD37" s="95"/>
      <c r="CKE37" s="95"/>
      <c r="CKF37" s="95"/>
      <c r="CKG37" s="95"/>
      <c r="CKH37" s="95"/>
      <c r="CKI37" s="95"/>
      <c r="CKJ37" s="95"/>
      <c r="CKK37" s="95"/>
      <c r="CKL37" s="95"/>
      <c r="CKM37" s="95"/>
      <c r="CKN37" s="95"/>
      <c r="CKO37" s="95"/>
      <c r="CKP37" s="95"/>
      <c r="CKQ37" s="95"/>
      <c r="CKR37" s="95"/>
      <c r="CKS37" s="95"/>
      <c r="CKT37" s="95"/>
      <c r="CKU37" s="95"/>
      <c r="CKV37" s="95"/>
      <c r="CKW37" s="95"/>
      <c r="CKX37" s="95"/>
      <c r="CKY37" s="95"/>
      <c r="CKZ37" s="95"/>
      <c r="CLA37" s="95"/>
      <c r="CLB37" s="95"/>
      <c r="CLC37" s="95"/>
      <c r="CLD37" s="95"/>
      <c r="CLE37" s="95"/>
      <c r="CLF37" s="95"/>
      <c r="CLG37" s="95"/>
      <c r="CLH37" s="95"/>
      <c r="CLI37" s="95"/>
      <c r="CLJ37" s="95"/>
      <c r="CLK37" s="95"/>
      <c r="CLL37" s="95"/>
      <c r="CLM37" s="95"/>
      <c r="CLN37" s="95"/>
      <c r="CLO37" s="95"/>
      <c r="CLP37" s="95"/>
      <c r="CLQ37" s="95"/>
      <c r="CLR37" s="95"/>
      <c r="CLS37" s="95"/>
      <c r="CLT37" s="95"/>
      <c r="CLU37" s="95"/>
      <c r="CLV37" s="95"/>
      <c r="CLW37" s="95"/>
      <c r="CLX37" s="95"/>
      <c r="CLY37" s="95"/>
      <c r="CLZ37" s="95"/>
      <c r="CMA37" s="95"/>
      <c r="CMB37" s="95"/>
      <c r="CMC37" s="95"/>
      <c r="CMD37" s="95"/>
      <c r="CME37" s="95"/>
      <c r="CMF37" s="95"/>
      <c r="CMG37" s="95"/>
      <c r="CMH37" s="95"/>
      <c r="CMI37" s="95"/>
      <c r="CMJ37" s="95"/>
      <c r="CMK37" s="95"/>
      <c r="CML37" s="95"/>
      <c r="CMM37" s="95"/>
      <c r="CMN37" s="95"/>
      <c r="CMO37" s="95"/>
      <c r="CMP37" s="95"/>
      <c r="CMQ37" s="95"/>
      <c r="CMR37" s="95"/>
      <c r="CMS37" s="95"/>
      <c r="CMT37" s="95"/>
      <c r="CMU37" s="95"/>
      <c r="CMV37" s="95"/>
      <c r="CMW37" s="95"/>
      <c r="CMX37" s="95"/>
      <c r="CMY37" s="95"/>
      <c r="CMZ37" s="95"/>
      <c r="CNA37" s="95"/>
      <c r="CNB37" s="95"/>
      <c r="CNC37" s="95"/>
      <c r="CND37" s="95"/>
      <c r="CNE37" s="95"/>
      <c r="CNF37" s="95"/>
      <c r="CNG37" s="95"/>
      <c r="CNH37" s="95"/>
      <c r="CNI37" s="95"/>
      <c r="CNJ37" s="95"/>
      <c r="CNK37" s="95"/>
      <c r="CNL37" s="95"/>
      <c r="CNM37" s="95"/>
      <c r="CNN37" s="95"/>
      <c r="CNO37" s="95"/>
      <c r="CNP37" s="95"/>
      <c r="CNQ37" s="95"/>
      <c r="CNR37" s="95"/>
      <c r="CNS37" s="95"/>
      <c r="CNT37" s="95"/>
      <c r="CNU37" s="95"/>
      <c r="CNV37" s="95"/>
      <c r="CNW37" s="95"/>
      <c r="CNX37" s="95"/>
      <c r="CNY37" s="95"/>
      <c r="CNZ37" s="95"/>
      <c r="COA37" s="95"/>
      <c r="COB37" s="95"/>
      <c r="COC37" s="95"/>
      <c r="COD37" s="95"/>
      <c r="COE37" s="95"/>
      <c r="COF37" s="95"/>
      <c r="COG37" s="95"/>
      <c r="COH37" s="95"/>
      <c r="COI37" s="95"/>
      <c r="COJ37" s="95"/>
      <c r="COK37" s="95"/>
      <c r="COL37" s="95"/>
      <c r="COM37" s="95"/>
      <c r="CON37" s="95"/>
      <c r="COO37" s="95"/>
      <c r="COP37" s="95"/>
      <c r="COQ37" s="95"/>
      <c r="COR37" s="95"/>
      <c r="COS37" s="95"/>
      <c r="COT37" s="95"/>
      <c r="COU37" s="95"/>
      <c r="COV37" s="95"/>
      <c r="COW37" s="95"/>
      <c r="COX37" s="95"/>
      <c r="COY37" s="95"/>
      <c r="COZ37" s="95"/>
      <c r="CPA37" s="95"/>
      <c r="CPB37" s="95"/>
      <c r="CPC37" s="95"/>
      <c r="CPD37" s="95"/>
      <c r="CPE37" s="95"/>
      <c r="CPF37" s="95"/>
      <c r="CPG37" s="95"/>
      <c r="CPH37" s="95"/>
      <c r="CPI37" s="95"/>
      <c r="CPJ37" s="95"/>
      <c r="CPK37" s="95"/>
      <c r="CPL37" s="95"/>
      <c r="CPM37" s="95"/>
      <c r="CPN37" s="95"/>
      <c r="CPO37" s="95"/>
      <c r="CPP37" s="95"/>
      <c r="CPQ37" s="95"/>
      <c r="CPR37" s="95"/>
      <c r="CPS37" s="95"/>
      <c r="CPT37" s="95"/>
      <c r="CPU37" s="95"/>
      <c r="CPV37" s="95"/>
      <c r="CPW37" s="95"/>
      <c r="CPX37" s="95"/>
      <c r="CPY37" s="95"/>
      <c r="CPZ37" s="95"/>
      <c r="CQA37" s="95"/>
      <c r="CQB37" s="95"/>
      <c r="CQC37" s="95"/>
      <c r="CQD37" s="95"/>
      <c r="CQE37" s="95"/>
      <c r="CQF37" s="95"/>
      <c r="CQG37" s="95"/>
      <c r="CQH37" s="95"/>
      <c r="CQI37" s="95"/>
      <c r="CQJ37" s="95"/>
      <c r="CQK37" s="95"/>
      <c r="CQL37" s="95"/>
      <c r="CQM37" s="95"/>
      <c r="CQN37" s="95"/>
      <c r="CQO37" s="95"/>
      <c r="CQP37" s="95"/>
      <c r="CQQ37" s="95"/>
      <c r="CQR37" s="95"/>
      <c r="CQS37" s="95"/>
      <c r="CQT37" s="95"/>
      <c r="CQU37" s="95"/>
      <c r="CQV37" s="95"/>
      <c r="CQW37" s="95"/>
      <c r="CQX37" s="95"/>
      <c r="CQY37" s="95"/>
      <c r="CQZ37" s="95"/>
      <c r="CRA37" s="95"/>
      <c r="CRB37" s="95"/>
      <c r="CRC37" s="95"/>
      <c r="CRD37" s="95"/>
      <c r="CRE37" s="95"/>
      <c r="CRF37" s="95"/>
      <c r="CRG37" s="95"/>
      <c r="CRH37" s="95"/>
      <c r="CRI37" s="95"/>
      <c r="CRJ37" s="95"/>
      <c r="CRK37" s="95"/>
      <c r="CRL37" s="95"/>
      <c r="CRM37" s="95"/>
      <c r="CRN37" s="95"/>
      <c r="CRO37" s="95"/>
      <c r="CRP37" s="95"/>
      <c r="CRQ37" s="95"/>
      <c r="CRR37" s="95"/>
      <c r="CRS37" s="95"/>
      <c r="CRT37" s="95"/>
      <c r="CRU37" s="95"/>
      <c r="CRV37" s="95"/>
      <c r="CRW37" s="95"/>
      <c r="CRX37" s="95"/>
      <c r="CRY37" s="95"/>
      <c r="CRZ37" s="95"/>
      <c r="CSA37" s="95"/>
      <c r="CSB37" s="95"/>
      <c r="CSC37" s="95"/>
      <c r="CSD37" s="95"/>
      <c r="CSE37" s="95"/>
      <c r="CSF37" s="95"/>
      <c r="CSG37" s="95"/>
      <c r="CSH37" s="95"/>
      <c r="CSI37" s="95"/>
      <c r="CSJ37" s="95"/>
      <c r="CSK37" s="95"/>
      <c r="CSL37" s="95"/>
      <c r="CSM37" s="95"/>
      <c r="CSN37" s="95"/>
      <c r="CSO37" s="95"/>
      <c r="CSP37" s="95"/>
      <c r="CSQ37" s="95"/>
      <c r="CSR37" s="95"/>
      <c r="CSS37" s="95"/>
      <c r="CST37" s="95"/>
      <c r="CSU37" s="95"/>
      <c r="CSV37" s="95"/>
      <c r="CSW37" s="95"/>
      <c r="CSX37" s="95"/>
      <c r="CSY37" s="95"/>
      <c r="CSZ37" s="95"/>
      <c r="CTA37" s="95"/>
      <c r="CTB37" s="95"/>
      <c r="CTC37" s="95"/>
      <c r="CTD37" s="95"/>
      <c r="CTE37" s="95"/>
      <c r="CTF37" s="95"/>
      <c r="CTG37" s="95"/>
      <c r="CTH37" s="95"/>
      <c r="CTI37" s="95"/>
      <c r="CTJ37" s="95"/>
      <c r="CTK37" s="95"/>
      <c r="CTL37" s="95"/>
      <c r="CTM37" s="95"/>
      <c r="CTN37" s="95"/>
      <c r="CTO37" s="95"/>
      <c r="CTP37" s="95"/>
      <c r="CTQ37" s="95"/>
      <c r="CTR37" s="95"/>
      <c r="CTS37" s="95"/>
      <c r="CTT37" s="95"/>
      <c r="CTU37" s="95"/>
      <c r="CTV37" s="95"/>
      <c r="CTW37" s="95"/>
      <c r="CTX37" s="95"/>
      <c r="CTY37" s="95"/>
      <c r="CTZ37" s="95"/>
      <c r="CUA37" s="95"/>
      <c r="CUB37" s="95"/>
      <c r="CUC37" s="95"/>
      <c r="CUD37" s="95"/>
      <c r="CUE37" s="95"/>
      <c r="CUF37" s="95"/>
      <c r="CUG37" s="95"/>
      <c r="CUH37" s="95"/>
      <c r="CUI37" s="95"/>
      <c r="CUJ37" s="95"/>
      <c r="CUK37" s="95"/>
      <c r="CUL37" s="95"/>
      <c r="CUM37" s="95"/>
      <c r="CUN37" s="95"/>
      <c r="CUO37" s="95"/>
      <c r="CUP37" s="95"/>
      <c r="CUQ37" s="95"/>
      <c r="CUR37" s="95"/>
      <c r="CUS37" s="95"/>
      <c r="CUT37" s="95"/>
      <c r="CUU37" s="95"/>
      <c r="CUV37" s="95"/>
      <c r="CUW37" s="95"/>
      <c r="CUX37" s="95"/>
      <c r="CUY37" s="95"/>
      <c r="CUZ37" s="95"/>
      <c r="CVA37" s="95"/>
      <c r="CVB37" s="95"/>
      <c r="CVC37" s="95"/>
      <c r="CVD37" s="95"/>
      <c r="CVE37" s="95"/>
      <c r="CVF37" s="95"/>
      <c r="CVG37" s="95"/>
      <c r="CVH37" s="95"/>
      <c r="CVI37" s="95"/>
      <c r="CVJ37" s="95"/>
      <c r="CVK37" s="95"/>
      <c r="CVL37" s="95"/>
      <c r="CVM37" s="95"/>
      <c r="CVN37" s="95"/>
      <c r="CVO37" s="95"/>
      <c r="CVP37" s="95"/>
      <c r="CVQ37" s="95"/>
      <c r="CVR37" s="95"/>
      <c r="CVS37" s="95"/>
      <c r="CVT37" s="95"/>
      <c r="CVU37" s="95"/>
      <c r="CVV37" s="95"/>
      <c r="CVW37" s="95"/>
      <c r="CVX37" s="95"/>
      <c r="CVY37" s="95"/>
      <c r="CVZ37" s="95"/>
      <c r="CWA37" s="95"/>
      <c r="CWB37" s="95"/>
      <c r="CWC37" s="95"/>
      <c r="CWD37" s="95"/>
      <c r="CWE37" s="95"/>
      <c r="CWF37" s="95"/>
      <c r="CWG37" s="95"/>
      <c r="CWH37" s="95"/>
      <c r="CWI37" s="95"/>
      <c r="CWJ37" s="95"/>
      <c r="CWK37" s="95"/>
      <c r="CWL37" s="95"/>
      <c r="CWM37" s="95"/>
      <c r="CWN37" s="95"/>
      <c r="CWO37" s="95"/>
      <c r="CWP37" s="95"/>
      <c r="CWQ37" s="95"/>
      <c r="CWR37" s="95"/>
      <c r="CWS37" s="95"/>
      <c r="CWT37" s="95"/>
      <c r="CWU37" s="95"/>
      <c r="CWV37" s="95"/>
      <c r="CWW37" s="95"/>
      <c r="CWX37" s="95"/>
      <c r="CWY37" s="95"/>
      <c r="CWZ37" s="95"/>
      <c r="CXA37" s="95"/>
      <c r="CXB37" s="95"/>
      <c r="CXC37" s="95"/>
      <c r="CXD37" s="95"/>
      <c r="CXE37" s="95"/>
      <c r="CXF37" s="95"/>
      <c r="CXG37" s="95"/>
      <c r="CXH37" s="95"/>
      <c r="CXI37" s="95"/>
      <c r="CXJ37" s="95"/>
      <c r="CXK37" s="95"/>
      <c r="CXL37" s="95"/>
      <c r="CXM37" s="95"/>
      <c r="CXN37" s="95"/>
      <c r="CXO37" s="95"/>
      <c r="CXP37" s="95"/>
      <c r="CXQ37" s="95"/>
      <c r="CXR37" s="95"/>
      <c r="CXS37" s="95"/>
      <c r="CXT37" s="95"/>
      <c r="CXU37" s="95"/>
      <c r="CXV37" s="95"/>
      <c r="CXW37" s="95"/>
      <c r="CXX37" s="95"/>
      <c r="CXY37" s="95"/>
      <c r="CXZ37" s="95"/>
      <c r="CYA37" s="95"/>
      <c r="CYB37" s="95"/>
      <c r="CYC37" s="95"/>
      <c r="CYD37" s="95"/>
      <c r="CYE37" s="95"/>
      <c r="CYF37" s="95"/>
      <c r="CYG37" s="95"/>
      <c r="CYH37" s="95"/>
      <c r="CYI37" s="95"/>
      <c r="CYJ37" s="95"/>
      <c r="CYK37" s="95"/>
      <c r="CYL37" s="95"/>
      <c r="CYM37" s="95"/>
      <c r="CYN37" s="95"/>
      <c r="CYO37" s="95"/>
      <c r="CYP37" s="95"/>
      <c r="CYQ37" s="95"/>
      <c r="CYR37" s="95"/>
      <c r="CYS37" s="95"/>
      <c r="CYT37" s="95"/>
      <c r="CYU37" s="95"/>
      <c r="CYV37" s="95"/>
      <c r="CYW37" s="95"/>
      <c r="CYX37" s="95"/>
      <c r="CYY37" s="95"/>
      <c r="CYZ37" s="95"/>
      <c r="CZA37" s="95"/>
      <c r="CZB37" s="95"/>
      <c r="CZC37" s="95"/>
      <c r="CZD37" s="95"/>
      <c r="CZE37" s="95"/>
      <c r="CZF37" s="95"/>
      <c r="CZG37" s="95"/>
      <c r="CZH37" s="95"/>
      <c r="CZI37" s="95"/>
      <c r="CZJ37" s="95"/>
      <c r="CZK37" s="95"/>
      <c r="CZL37" s="95"/>
      <c r="CZM37" s="95"/>
      <c r="CZN37" s="95"/>
      <c r="CZO37" s="95"/>
      <c r="CZP37" s="95"/>
      <c r="CZQ37" s="95"/>
      <c r="CZR37" s="95"/>
      <c r="CZS37" s="95"/>
      <c r="CZT37" s="95"/>
      <c r="CZU37" s="95"/>
      <c r="CZV37" s="95"/>
      <c r="CZW37" s="95"/>
      <c r="CZX37" s="95"/>
      <c r="CZY37" s="95"/>
      <c r="CZZ37" s="95"/>
      <c r="DAA37" s="95"/>
      <c r="DAB37" s="95"/>
      <c r="DAC37" s="95"/>
      <c r="DAD37" s="95"/>
      <c r="DAE37" s="95"/>
      <c r="DAF37" s="95"/>
      <c r="DAG37" s="95"/>
      <c r="DAH37" s="95"/>
      <c r="DAI37" s="95"/>
      <c r="DAJ37" s="95"/>
      <c r="DAK37" s="95"/>
      <c r="DAL37" s="95"/>
      <c r="DAM37" s="95"/>
      <c r="DAN37" s="95"/>
      <c r="DAO37" s="95"/>
      <c r="DAP37" s="95"/>
      <c r="DAQ37" s="95"/>
      <c r="DAR37" s="95"/>
      <c r="DAS37" s="95"/>
      <c r="DAT37" s="95"/>
      <c r="DAU37" s="95"/>
      <c r="DAV37" s="95"/>
      <c r="DAW37" s="95"/>
      <c r="DAX37" s="95"/>
      <c r="DAY37" s="95"/>
      <c r="DAZ37" s="95"/>
      <c r="DBA37" s="95"/>
      <c r="DBB37" s="95"/>
      <c r="DBC37" s="95"/>
      <c r="DBD37" s="95"/>
      <c r="DBE37" s="95"/>
      <c r="DBF37" s="95"/>
      <c r="DBG37" s="95"/>
      <c r="DBH37" s="95"/>
      <c r="DBI37" s="95"/>
      <c r="DBJ37" s="95"/>
      <c r="DBK37" s="95"/>
      <c r="DBL37" s="95"/>
      <c r="DBM37" s="95"/>
      <c r="DBN37" s="95"/>
      <c r="DBO37" s="95"/>
      <c r="DBP37" s="95"/>
      <c r="DBQ37" s="95"/>
      <c r="DBR37" s="95"/>
      <c r="DBS37" s="95"/>
      <c r="DBT37" s="95"/>
      <c r="DBU37" s="95"/>
      <c r="DBV37" s="95"/>
      <c r="DBW37" s="95"/>
      <c r="DBX37" s="95"/>
      <c r="DBY37" s="95"/>
      <c r="DBZ37" s="95"/>
      <c r="DCA37" s="95"/>
      <c r="DCB37" s="95"/>
      <c r="DCC37" s="95"/>
      <c r="DCD37" s="95"/>
      <c r="DCE37" s="95"/>
      <c r="DCF37" s="95"/>
      <c r="DCG37" s="95"/>
      <c r="DCH37" s="95"/>
      <c r="DCI37" s="95"/>
      <c r="DCJ37" s="95"/>
      <c r="DCK37" s="95"/>
      <c r="DCL37" s="95"/>
      <c r="DCM37" s="95"/>
      <c r="DCN37" s="95"/>
      <c r="DCO37" s="95"/>
      <c r="DCP37" s="95"/>
      <c r="DCQ37" s="95"/>
      <c r="DCR37" s="95"/>
      <c r="DCS37" s="95"/>
      <c r="DCT37" s="95"/>
      <c r="DCU37" s="95"/>
      <c r="DCV37" s="95"/>
      <c r="DCW37" s="95"/>
      <c r="DCX37" s="95"/>
      <c r="DCY37" s="95"/>
      <c r="DCZ37" s="95"/>
      <c r="DDA37" s="95"/>
      <c r="DDB37" s="95"/>
      <c r="DDC37" s="95"/>
      <c r="DDD37" s="95"/>
      <c r="DDE37" s="95"/>
      <c r="DDF37" s="95"/>
      <c r="DDG37" s="95"/>
      <c r="DDH37" s="95"/>
      <c r="DDI37" s="95"/>
      <c r="DDJ37" s="95"/>
      <c r="DDK37" s="95"/>
      <c r="DDL37" s="95"/>
      <c r="DDM37" s="95"/>
      <c r="DDN37" s="95"/>
      <c r="DDO37" s="95"/>
      <c r="DDP37" s="95"/>
      <c r="DDQ37" s="95"/>
      <c r="DDR37" s="95"/>
      <c r="DDS37" s="95"/>
      <c r="DDT37" s="95"/>
      <c r="DDU37" s="95"/>
      <c r="DDV37" s="95"/>
      <c r="DDW37" s="95"/>
      <c r="DDX37" s="95"/>
      <c r="DDY37" s="95"/>
      <c r="DDZ37" s="95"/>
      <c r="DEA37" s="95"/>
      <c r="DEB37" s="95"/>
      <c r="DEC37" s="95"/>
      <c r="DED37" s="95"/>
      <c r="DEE37" s="95"/>
      <c r="DEF37" s="95"/>
      <c r="DEG37" s="95"/>
      <c r="DEH37" s="95"/>
      <c r="DEI37" s="95"/>
      <c r="DEJ37" s="95"/>
      <c r="DEK37" s="95"/>
      <c r="DEL37" s="95"/>
      <c r="DEM37" s="95"/>
      <c r="DEN37" s="95"/>
      <c r="DEO37" s="95"/>
      <c r="DEP37" s="95"/>
      <c r="DEQ37" s="95"/>
      <c r="DER37" s="95"/>
      <c r="DES37" s="95"/>
      <c r="DET37" s="95"/>
      <c r="DEU37" s="95"/>
      <c r="DEV37" s="95"/>
      <c r="DEW37" s="95"/>
      <c r="DEX37" s="95"/>
      <c r="DEY37" s="95"/>
      <c r="DEZ37" s="95"/>
      <c r="DFA37" s="95"/>
      <c r="DFB37" s="95"/>
      <c r="DFC37" s="95"/>
      <c r="DFD37" s="95"/>
      <c r="DFE37" s="95"/>
      <c r="DFF37" s="95"/>
      <c r="DFG37" s="95"/>
      <c r="DFH37" s="95"/>
      <c r="DFI37" s="95"/>
      <c r="DFJ37" s="95"/>
      <c r="DFK37" s="95"/>
      <c r="DFL37" s="95"/>
      <c r="DFM37" s="95"/>
      <c r="DFN37" s="95"/>
      <c r="DFO37" s="95"/>
      <c r="DFP37" s="95"/>
      <c r="DFQ37" s="95"/>
      <c r="DFR37" s="95"/>
      <c r="DFS37" s="95"/>
      <c r="DFT37" s="95"/>
      <c r="DFU37" s="95"/>
      <c r="DFV37" s="95"/>
      <c r="DFW37" s="95"/>
      <c r="DFX37" s="95"/>
      <c r="DFY37" s="95"/>
      <c r="DFZ37" s="95"/>
      <c r="DGA37" s="95"/>
      <c r="DGB37" s="95"/>
      <c r="DGC37" s="95"/>
      <c r="DGD37" s="95"/>
      <c r="DGE37" s="95"/>
      <c r="DGF37" s="95"/>
      <c r="DGG37" s="95"/>
      <c r="DGH37" s="95"/>
      <c r="DGI37" s="95"/>
      <c r="DGJ37" s="95"/>
      <c r="DGK37" s="95"/>
      <c r="DGL37" s="95"/>
      <c r="DGM37" s="95"/>
      <c r="DGN37" s="95"/>
      <c r="DGO37" s="95"/>
      <c r="DGP37" s="95"/>
      <c r="DGQ37" s="95"/>
      <c r="DGR37" s="95"/>
      <c r="DGS37" s="95"/>
      <c r="DGT37" s="95"/>
      <c r="DGU37" s="95"/>
      <c r="DGV37" s="95"/>
      <c r="DGW37" s="95"/>
      <c r="DGX37" s="95"/>
      <c r="DGY37" s="95"/>
      <c r="DGZ37" s="95"/>
      <c r="DHA37" s="95"/>
      <c r="DHB37" s="95"/>
      <c r="DHC37" s="95"/>
      <c r="DHD37" s="95"/>
      <c r="DHE37" s="95"/>
      <c r="DHF37" s="95"/>
      <c r="DHG37" s="95"/>
      <c r="DHH37" s="95"/>
      <c r="DHI37" s="95"/>
      <c r="DHJ37" s="95"/>
      <c r="DHK37" s="95"/>
      <c r="DHL37" s="95"/>
      <c r="DHM37" s="95"/>
      <c r="DHN37" s="95"/>
      <c r="DHO37" s="95"/>
      <c r="DHP37" s="95"/>
      <c r="DHQ37" s="95"/>
      <c r="DHR37" s="95"/>
      <c r="DHS37" s="95"/>
      <c r="DHT37" s="95"/>
      <c r="DHU37" s="95"/>
      <c r="DHV37" s="95"/>
      <c r="DHW37" s="95"/>
      <c r="DHX37" s="95"/>
      <c r="DHY37" s="95"/>
      <c r="DHZ37" s="95"/>
      <c r="DIA37" s="95"/>
      <c r="DIB37" s="95"/>
      <c r="DIC37" s="95"/>
      <c r="DID37" s="95"/>
      <c r="DIE37" s="95"/>
      <c r="DIF37" s="95"/>
      <c r="DIG37" s="95"/>
      <c r="DIH37" s="95"/>
      <c r="DII37" s="95"/>
      <c r="DIJ37" s="95"/>
      <c r="DIK37" s="95"/>
      <c r="DIL37" s="95"/>
      <c r="DIM37" s="95"/>
      <c r="DIN37" s="95"/>
      <c r="DIO37" s="95"/>
      <c r="DIP37" s="95"/>
      <c r="DIQ37" s="95"/>
      <c r="DIR37" s="95"/>
      <c r="DIS37" s="95"/>
      <c r="DIT37" s="95"/>
      <c r="DIU37" s="95"/>
      <c r="DIV37" s="95"/>
      <c r="DIW37" s="95"/>
      <c r="DIX37" s="95"/>
      <c r="DIY37" s="95"/>
      <c r="DIZ37" s="95"/>
      <c r="DJA37" s="95"/>
      <c r="DJB37" s="95"/>
      <c r="DJC37" s="95"/>
      <c r="DJD37" s="95"/>
      <c r="DJE37" s="95"/>
      <c r="DJF37" s="95"/>
      <c r="DJG37" s="95"/>
      <c r="DJH37" s="95"/>
      <c r="DJI37" s="95"/>
      <c r="DJJ37" s="95"/>
      <c r="DJK37" s="95"/>
      <c r="DJL37" s="95"/>
      <c r="DJM37" s="95"/>
      <c r="DJN37" s="95"/>
      <c r="DJO37" s="95"/>
      <c r="DJP37" s="95"/>
      <c r="DJQ37" s="95"/>
      <c r="DJR37" s="95"/>
      <c r="DJS37" s="95"/>
      <c r="DJT37" s="95"/>
      <c r="DJU37" s="95"/>
      <c r="DJV37" s="95"/>
      <c r="DJW37" s="95"/>
      <c r="DJX37" s="95"/>
      <c r="DJY37" s="95"/>
      <c r="DJZ37" s="95"/>
      <c r="DKA37" s="95"/>
      <c r="DKB37" s="95"/>
      <c r="DKC37" s="95"/>
      <c r="DKD37" s="95"/>
      <c r="DKE37" s="95"/>
      <c r="DKF37" s="95"/>
      <c r="DKG37" s="95"/>
      <c r="DKH37" s="95"/>
      <c r="DKI37" s="95"/>
      <c r="DKJ37" s="95"/>
      <c r="DKK37" s="95"/>
      <c r="DKL37" s="95"/>
      <c r="DKM37" s="95"/>
      <c r="DKN37" s="95"/>
      <c r="DKO37" s="95"/>
      <c r="DKP37" s="95"/>
      <c r="DKQ37" s="95"/>
      <c r="DKR37" s="95"/>
      <c r="DKS37" s="95"/>
      <c r="DKT37" s="95"/>
      <c r="DKU37" s="95"/>
      <c r="DKV37" s="95"/>
      <c r="DKW37" s="95"/>
      <c r="DKX37" s="95"/>
      <c r="DKY37" s="95"/>
      <c r="DKZ37" s="95"/>
      <c r="DLA37" s="95"/>
      <c r="DLB37" s="95"/>
      <c r="DLC37" s="95"/>
      <c r="DLD37" s="95"/>
      <c r="DLE37" s="95"/>
      <c r="DLF37" s="95"/>
      <c r="DLG37" s="95"/>
      <c r="DLH37" s="95"/>
      <c r="DLI37" s="95"/>
      <c r="DLJ37" s="95"/>
      <c r="DLK37" s="95"/>
      <c r="DLL37" s="95"/>
      <c r="DLM37" s="95"/>
      <c r="DLN37" s="95"/>
      <c r="DLO37" s="95"/>
      <c r="DLP37" s="95"/>
      <c r="DLQ37" s="95"/>
      <c r="DLR37" s="95"/>
      <c r="DLS37" s="95"/>
      <c r="DLT37" s="95"/>
      <c r="DLU37" s="95"/>
      <c r="DLV37" s="95"/>
      <c r="DLW37" s="95"/>
      <c r="DLX37" s="95"/>
      <c r="DLY37" s="95"/>
      <c r="DLZ37" s="95"/>
      <c r="DMA37" s="95"/>
      <c r="DMB37" s="95"/>
      <c r="DMC37" s="95"/>
      <c r="DMD37" s="95"/>
      <c r="DME37" s="95"/>
      <c r="DMF37" s="95"/>
      <c r="DMG37" s="95"/>
      <c r="DMH37" s="95"/>
      <c r="DMI37" s="95"/>
      <c r="DMJ37" s="95"/>
      <c r="DMK37" s="95"/>
      <c r="DML37" s="95"/>
      <c r="DMM37" s="95"/>
      <c r="DMN37" s="95"/>
      <c r="DMO37" s="95"/>
      <c r="DMP37" s="95"/>
      <c r="DMQ37" s="95"/>
      <c r="DMR37" s="95"/>
      <c r="DMS37" s="95"/>
      <c r="DMT37" s="95"/>
      <c r="DMU37" s="95"/>
      <c r="DMV37" s="95"/>
      <c r="DMW37" s="95"/>
      <c r="DMX37" s="95"/>
      <c r="DMY37" s="95"/>
      <c r="DMZ37" s="95"/>
      <c r="DNA37" s="95"/>
      <c r="DNB37" s="95"/>
      <c r="DNC37" s="95"/>
      <c r="DND37" s="95"/>
      <c r="DNE37" s="95"/>
      <c r="DNF37" s="95"/>
      <c r="DNG37" s="95"/>
      <c r="DNH37" s="95"/>
      <c r="DNI37" s="95"/>
      <c r="DNJ37" s="95"/>
      <c r="DNK37" s="95"/>
      <c r="DNL37" s="95"/>
      <c r="DNM37" s="95"/>
      <c r="DNN37" s="95"/>
      <c r="DNO37" s="95"/>
      <c r="DNP37" s="95"/>
      <c r="DNQ37" s="95"/>
      <c r="DNR37" s="95"/>
      <c r="DNS37" s="95"/>
      <c r="DNT37" s="95"/>
      <c r="DNU37" s="95"/>
      <c r="DNV37" s="95"/>
      <c r="DNW37" s="95"/>
      <c r="DNX37" s="95"/>
      <c r="DNY37" s="95"/>
      <c r="DNZ37" s="95"/>
      <c r="DOA37" s="95"/>
      <c r="DOB37" s="95"/>
      <c r="DOC37" s="95"/>
      <c r="DOD37" s="95"/>
      <c r="DOE37" s="95"/>
      <c r="DOF37" s="95"/>
      <c r="DOG37" s="95"/>
      <c r="DOH37" s="95"/>
      <c r="DOI37" s="95"/>
      <c r="DOJ37" s="95"/>
      <c r="DOK37" s="95"/>
      <c r="DOL37" s="95"/>
      <c r="DOM37" s="95"/>
      <c r="DON37" s="95"/>
      <c r="DOO37" s="95"/>
      <c r="DOP37" s="95"/>
      <c r="DOQ37" s="95"/>
      <c r="DOR37" s="95"/>
      <c r="DOS37" s="95"/>
      <c r="DOT37" s="95"/>
      <c r="DOU37" s="95"/>
      <c r="DOV37" s="95"/>
      <c r="DOW37" s="95"/>
      <c r="DOX37" s="95"/>
      <c r="DOY37" s="95"/>
      <c r="DOZ37" s="95"/>
      <c r="DPA37" s="95"/>
      <c r="DPB37" s="95"/>
      <c r="DPC37" s="95"/>
      <c r="DPD37" s="95"/>
      <c r="DPE37" s="95"/>
      <c r="DPF37" s="95"/>
      <c r="DPG37" s="95"/>
      <c r="DPH37" s="95"/>
      <c r="DPI37" s="95"/>
      <c r="DPJ37" s="95"/>
      <c r="DPK37" s="95"/>
      <c r="DPL37" s="95"/>
      <c r="DPM37" s="95"/>
      <c r="DPN37" s="95"/>
      <c r="DPO37" s="95"/>
      <c r="DPP37" s="95"/>
      <c r="DPQ37" s="95"/>
      <c r="DPR37" s="95"/>
      <c r="DPS37" s="95"/>
      <c r="DPT37" s="95"/>
      <c r="DPU37" s="95"/>
      <c r="DPV37" s="95"/>
      <c r="DPW37" s="95"/>
      <c r="DPX37" s="95"/>
      <c r="DPY37" s="95"/>
      <c r="DPZ37" s="95"/>
      <c r="DQA37" s="95"/>
      <c r="DQB37" s="95"/>
      <c r="DQC37" s="95"/>
      <c r="DQD37" s="95"/>
      <c r="DQE37" s="95"/>
      <c r="DQF37" s="95"/>
      <c r="DQG37" s="95"/>
      <c r="DQH37" s="95"/>
      <c r="DQI37" s="95"/>
      <c r="DQJ37" s="95"/>
      <c r="DQK37" s="95"/>
      <c r="DQL37" s="95"/>
      <c r="DQM37" s="95"/>
      <c r="DQN37" s="95"/>
      <c r="DQO37" s="95"/>
      <c r="DQP37" s="95"/>
      <c r="DQQ37" s="95"/>
      <c r="DQR37" s="95"/>
      <c r="DQS37" s="95"/>
      <c r="DQT37" s="95"/>
      <c r="DQU37" s="95"/>
      <c r="DQV37" s="95"/>
      <c r="DQW37" s="95"/>
      <c r="DQX37" s="95"/>
      <c r="DQY37" s="95"/>
      <c r="DQZ37" s="95"/>
      <c r="DRA37" s="95"/>
      <c r="DRB37" s="95"/>
      <c r="DRC37" s="95"/>
      <c r="DRD37" s="95"/>
      <c r="DRE37" s="95"/>
      <c r="DRF37" s="95"/>
      <c r="DRG37" s="95"/>
      <c r="DRH37" s="95"/>
      <c r="DRI37" s="95"/>
      <c r="DRJ37" s="95"/>
      <c r="DRK37" s="95"/>
      <c r="DRL37" s="95"/>
      <c r="DRM37" s="95"/>
      <c r="DRN37" s="95"/>
      <c r="DRO37" s="95"/>
      <c r="DRP37" s="95"/>
      <c r="DRQ37" s="95"/>
      <c r="DRR37" s="95"/>
      <c r="DRS37" s="95"/>
      <c r="DRT37" s="95"/>
      <c r="DRU37" s="95"/>
      <c r="DRV37" s="95"/>
      <c r="DRW37" s="95"/>
      <c r="DRX37" s="95"/>
      <c r="DRY37" s="95"/>
      <c r="DRZ37" s="95"/>
      <c r="DSA37" s="95"/>
      <c r="DSB37" s="95"/>
      <c r="DSC37" s="95"/>
      <c r="DSD37" s="95"/>
      <c r="DSE37" s="95"/>
      <c r="DSF37" s="95"/>
      <c r="DSG37" s="95"/>
      <c r="DSH37" s="95"/>
      <c r="DSI37" s="95"/>
      <c r="DSJ37" s="95"/>
      <c r="DSK37" s="95"/>
      <c r="DSL37" s="95"/>
      <c r="DSM37" s="95"/>
      <c r="DSN37" s="95"/>
      <c r="DSO37" s="95"/>
      <c r="DSP37" s="95"/>
      <c r="DSQ37" s="95"/>
      <c r="DSR37" s="95"/>
      <c r="DSS37" s="95"/>
      <c r="DST37" s="95"/>
      <c r="DSU37" s="95"/>
      <c r="DSV37" s="95"/>
      <c r="DSW37" s="95"/>
      <c r="DSX37" s="95"/>
      <c r="DSY37" s="95"/>
      <c r="DSZ37" s="95"/>
      <c r="DTA37" s="95"/>
      <c r="DTB37" s="95"/>
      <c r="DTC37" s="95"/>
      <c r="DTD37" s="95"/>
      <c r="DTE37" s="95"/>
      <c r="DTF37" s="95"/>
      <c r="DTG37" s="95"/>
      <c r="DTH37" s="95"/>
      <c r="DTI37" s="95"/>
      <c r="DTJ37" s="95"/>
      <c r="DTK37" s="95"/>
      <c r="DTL37" s="95"/>
      <c r="DTM37" s="95"/>
      <c r="DTN37" s="95"/>
      <c r="DTO37" s="95"/>
      <c r="DTP37" s="95"/>
      <c r="DTQ37" s="95"/>
      <c r="DTR37" s="95"/>
      <c r="DTS37" s="95"/>
      <c r="DTT37" s="95"/>
      <c r="DTU37" s="95"/>
      <c r="DTV37" s="95"/>
      <c r="DTW37" s="95"/>
      <c r="DTX37" s="95"/>
      <c r="DTY37" s="95"/>
      <c r="DTZ37" s="95"/>
      <c r="DUA37" s="95"/>
      <c r="DUB37" s="95"/>
      <c r="DUC37" s="95"/>
      <c r="DUD37" s="95"/>
      <c r="DUE37" s="95"/>
      <c r="DUF37" s="95"/>
      <c r="DUG37" s="95"/>
      <c r="DUH37" s="95"/>
      <c r="DUI37" s="95"/>
      <c r="DUJ37" s="95"/>
      <c r="DUK37" s="95"/>
      <c r="DUL37" s="95"/>
      <c r="DUM37" s="95"/>
      <c r="DUN37" s="95"/>
      <c r="DUO37" s="95"/>
      <c r="DUP37" s="95"/>
      <c r="DUQ37" s="95"/>
      <c r="DUR37" s="95"/>
      <c r="DUS37" s="95"/>
      <c r="DUT37" s="95"/>
      <c r="DUU37" s="95"/>
      <c r="DUV37" s="95"/>
      <c r="DUW37" s="95"/>
      <c r="DUX37" s="95"/>
      <c r="DUY37" s="95"/>
      <c r="DUZ37" s="95"/>
      <c r="DVA37" s="95"/>
      <c r="DVB37" s="95"/>
      <c r="DVC37" s="95"/>
      <c r="DVD37" s="95"/>
      <c r="DVE37" s="95"/>
      <c r="DVF37" s="95"/>
      <c r="DVG37" s="95"/>
      <c r="DVH37" s="95"/>
      <c r="DVI37" s="95"/>
      <c r="DVJ37" s="95"/>
      <c r="DVK37" s="95"/>
      <c r="DVL37" s="95"/>
      <c r="DVM37" s="95"/>
      <c r="DVN37" s="95"/>
      <c r="DVO37" s="95"/>
      <c r="DVP37" s="95"/>
      <c r="DVQ37" s="95"/>
      <c r="DVR37" s="95"/>
      <c r="DVS37" s="95"/>
      <c r="DVT37" s="95"/>
      <c r="DVU37" s="95"/>
      <c r="DVV37" s="95"/>
      <c r="DVW37" s="95"/>
      <c r="DVX37" s="95"/>
      <c r="DVY37" s="95"/>
      <c r="DVZ37" s="95"/>
      <c r="DWA37" s="95"/>
      <c r="DWB37" s="95"/>
      <c r="DWC37" s="95"/>
      <c r="DWD37" s="95"/>
      <c r="DWE37" s="95"/>
      <c r="DWF37" s="95"/>
      <c r="DWG37" s="95"/>
      <c r="DWH37" s="95"/>
      <c r="DWI37" s="95"/>
      <c r="DWJ37" s="95"/>
      <c r="DWK37" s="95"/>
      <c r="DWL37" s="95"/>
      <c r="DWM37" s="95"/>
      <c r="DWN37" s="95"/>
      <c r="DWO37" s="95"/>
      <c r="DWP37" s="95"/>
      <c r="DWQ37" s="95"/>
      <c r="DWR37" s="95"/>
      <c r="DWS37" s="95"/>
      <c r="DWT37" s="95"/>
      <c r="DWU37" s="95"/>
      <c r="DWV37" s="95"/>
      <c r="DWW37" s="95"/>
      <c r="DWX37" s="95"/>
      <c r="DWY37" s="95"/>
      <c r="DWZ37" s="95"/>
      <c r="DXA37" s="95"/>
      <c r="DXB37" s="95"/>
      <c r="DXC37" s="95"/>
      <c r="DXD37" s="95"/>
      <c r="DXE37" s="95"/>
      <c r="DXF37" s="95"/>
      <c r="DXG37" s="95"/>
      <c r="DXH37" s="95"/>
      <c r="DXI37" s="95"/>
      <c r="DXJ37" s="95"/>
      <c r="DXK37" s="95"/>
      <c r="DXL37" s="95"/>
      <c r="DXM37" s="95"/>
      <c r="DXN37" s="95"/>
      <c r="DXO37" s="95"/>
      <c r="DXP37" s="95"/>
      <c r="DXQ37" s="95"/>
      <c r="DXR37" s="95"/>
      <c r="DXS37" s="95"/>
      <c r="DXT37" s="95"/>
      <c r="DXU37" s="95"/>
      <c r="DXV37" s="95"/>
      <c r="DXW37" s="95"/>
      <c r="DXX37" s="95"/>
      <c r="DXY37" s="95"/>
      <c r="DXZ37" s="95"/>
      <c r="DYA37" s="95"/>
      <c r="DYB37" s="95"/>
      <c r="DYC37" s="95"/>
      <c r="DYD37" s="95"/>
      <c r="DYE37" s="95"/>
      <c r="DYF37" s="95"/>
      <c r="DYG37" s="95"/>
      <c r="DYH37" s="95"/>
      <c r="DYI37" s="95"/>
      <c r="DYJ37" s="95"/>
      <c r="DYK37" s="95"/>
      <c r="DYL37" s="95"/>
      <c r="DYM37" s="95"/>
      <c r="DYN37" s="95"/>
      <c r="DYO37" s="95"/>
      <c r="DYP37" s="95"/>
      <c r="DYQ37" s="95"/>
      <c r="DYR37" s="95"/>
      <c r="DYS37" s="95"/>
      <c r="DYT37" s="95"/>
      <c r="DYU37" s="95"/>
      <c r="DYV37" s="95"/>
      <c r="DYW37" s="95"/>
      <c r="DYX37" s="95"/>
      <c r="DYY37" s="95"/>
      <c r="DYZ37" s="95"/>
      <c r="DZA37" s="95"/>
      <c r="DZB37" s="95"/>
      <c r="DZC37" s="95"/>
      <c r="DZD37" s="95"/>
      <c r="DZE37" s="95"/>
      <c r="DZF37" s="95"/>
      <c r="DZG37" s="95"/>
      <c r="DZH37" s="95"/>
      <c r="DZI37" s="95"/>
      <c r="DZJ37" s="95"/>
      <c r="DZK37" s="95"/>
      <c r="DZL37" s="95"/>
      <c r="DZM37" s="95"/>
      <c r="DZN37" s="95"/>
      <c r="DZO37" s="95"/>
      <c r="DZP37" s="95"/>
      <c r="DZQ37" s="95"/>
      <c r="DZR37" s="95"/>
      <c r="DZS37" s="95"/>
      <c r="DZT37" s="95"/>
      <c r="DZU37" s="95"/>
      <c r="DZV37" s="95"/>
      <c r="DZW37" s="95"/>
      <c r="DZX37" s="95"/>
      <c r="DZY37" s="95"/>
      <c r="DZZ37" s="95"/>
      <c r="EAA37" s="95"/>
      <c r="EAB37" s="95"/>
      <c r="EAC37" s="95"/>
      <c r="EAD37" s="95"/>
      <c r="EAE37" s="95"/>
      <c r="EAF37" s="95"/>
      <c r="EAG37" s="95"/>
      <c r="EAH37" s="95"/>
      <c r="EAI37" s="95"/>
      <c r="EAJ37" s="95"/>
      <c r="EAK37" s="95"/>
      <c r="EAL37" s="95"/>
      <c r="EAM37" s="95"/>
      <c r="EAN37" s="95"/>
      <c r="EAO37" s="95"/>
      <c r="EAP37" s="95"/>
      <c r="EAQ37" s="95"/>
      <c r="EAR37" s="95"/>
      <c r="EAS37" s="95"/>
      <c r="EAT37" s="95"/>
      <c r="EAU37" s="95"/>
      <c r="EAV37" s="95"/>
      <c r="EAW37" s="95"/>
      <c r="EAX37" s="95"/>
      <c r="EAY37" s="95"/>
      <c r="EAZ37" s="95"/>
      <c r="EBA37" s="95"/>
      <c r="EBB37" s="95"/>
      <c r="EBC37" s="95"/>
      <c r="EBD37" s="95"/>
      <c r="EBE37" s="95"/>
      <c r="EBF37" s="95"/>
      <c r="EBG37" s="95"/>
      <c r="EBH37" s="95"/>
      <c r="EBI37" s="95"/>
      <c r="EBJ37" s="95"/>
      <c r="EBK37" s="95"/>
      <c r="EBL37" s="95"/>
      <c r="EBM37" s="95"/>
      <c r="EBN37" s="95"/>
      <c r="EBO37" s="95"/>
      <c r="EBP37" s="95"/>
      <c r="EBQ37" s="95"/>
      <c r="EBR37" s="95"/>
      <c r="EBS37" s="95"/>
      <c r="EBT37" s="95"/>
      <c r="EBU37" s="95"/>
      <c r="EBV37" s="95"/>
      <c r="EBW37" s="95"/>
      <c r="EBX37" s="95"/>
      <c r="EBY37" s="95"/>
      <c r="EBZ37" s="95"/>
      <c r="ECA37" s="95"/>
      <c r="ECB37" s="95"/>
      <c r="ECC37" s="95"/>
      <c r="ECD37" s="95"/>
      <c r="ECE37" s="95"/>
      <c r="ECF37" s="95"/>
      <c r="ECG37" s="95"/>
      <c r="ECH37" s="95"/>
      <c r="ECI37" s="95"/>
      <c r="ECJ37" s="95"/>
      <c r="ECK37" s="95"/>
      <c r="ECL37" s="95"/>
      <c r="ECM37" s="95"/>
      <c r="ECN37" s="95"/>
      <c r="ECO37" s="95"/>
      <c r="ECP37" s="95"/>
      <c r="ECQ37" s="95"/>
      <c r="ECR37" s="95"/>
      <c r="ECS37" s="95"/>
      <c r="ECT37" s="95"/>
      <c r="ECU37" s="95"/>
      <c r="ECV37" s="95"/>
      <c r="ECW37" s="95"/>
      <c r="ECX37" s="95"/>
      <c r="ECY37" s="95"/>
      <c r="ECZ37" s="95"/>
      <c r="EDA37" s="95"/>
      <c r="EDB37" s="95"/>
      <c r="EDC37" s="95"/>
      <c r="EDD37" s="95"/>
      <c r="EDE37" s="95"/>
      <c r="EDF37" s="95"/>
      <c r="EDG37" s="95"/>
      <c r="EDH37" s="95"/>
      <c r="EDI37" s="95"/>
      <c r="EDJ37" s="95"/>
      <c r="EDK37" s="95"/>
      <c r="EDL37" s="95"/>
      <c r="EDM37" s="95"/>
      <c r="EDN37" s="95"/>
      <c r="EDO37" s="95"/>
      <c r="EDP37" s="95"/>
      <c r="EDQ37" s="95"/>
      <c r="EDR37" s="95"/>
      <c r="EDS37" s="95"/>
      <c r="EDT37" s="95"/>
      <c r="EDU37" s="95"/>
      <c r="EDV37" s="95"/>
      <c r="EDW37" s="95"/>
      <c r="EDX37" s="95"/>
      <c r="EDY37" s="95"/>
      <c r="EDZ37" s="95"/>
      <c r="EEA37" s="95"/>
      <c r="EEB37" s="95"/>
      <c r="EEC37" s="95"/>
      <c r="EED37" s="95"/>
      <c r="EEE37" s="95"/>
      <c r="EEF37" s="95"/>
      <c r="EEG37" s="95"/>
      <c r="EEH37" s="95"/>
      <c r="EEI37" s="95"/>
      <c r="EEJ37" s="95"/>
      <c r="EEK37" s="95"/>
      <c r="EEL37" s="95"/>
      <c r="EEM37" s="95"/>
      <c r="EEN37" s="95"/>
      <c r="EEO37" s="95"/>
      <c r="EEP37" s="95"/>
      <c r="EEQ37" s="95"/>
      <c r="EER37" s="95"/>
      <c r="EES37" s="95"/>
      <c r="EET37" s="95"/>
      <c r="EEU37" s="95"/>
      <c r="EEV37" s="95"/>
      <c r="EEW37" s="95"/>
      <c r="EEX37" s="95"/>
      <c r="EEY37" s="95"/>
      <c r="EEZ37" s="95"/>
      <c r="EFA37" s="95"/>
      <c r="EFB37" s="95"/>
      <c r="EFC37" s="95"/>
      <c r="EFD37" s="95"/>
      <c r="EFE37" s="95"/>
      <c r="EFF37" s="95"/>
      <c r="EFG37" s="95"/>
      <c r="EFH37" s="95"/>
      <c r="EFI37" s="95"/>
      <c r="EFJ37" s="95"/>
      <c r="EFK37" s="95"/>
      <c r="EFL37" s="95"/>
      <c r="EFM37" s="95"/>
      <c r="EFN37" s="95"/>
      <c r="EFO37" s="95"/>
      <c r="EFP37" s="95"/>
      <c r="EFQ37" s="95"/>
      <c r="EFR37" s="95"/>
      <c r="EFS37" s="95"/>
      <c r="EFT37" s="95"/>
      <c r="EFU37" s="95"/>
      <c r="EFV37" s="95"/>
      <c r="EFW37" s="95"/>
      <c r="EFX37" s="95"/>
      <c r="EFY37" s="95"/>
      <c r="EFZ37" s="95"/>
      <c r="EGA37" s="95"/>
      <c r="EGB37" s="95"/>
      <c r="EGC37" s="95"/>
      <c r="EGD37" s="95"/>
      <c r="EGE37" s="95"/>
      <c r="EGF37" s="95"/>
      <c r="EGG37" s="95"/>
      <c r="EGH37" s="95"/>
      <c r="EGI37" s="95"/>
      <c r="EGJ37" s="95"/>
      <c r="EGK37" s="95"/>
    </row>
    <row r="38" spans="1:3573" s="96" customFormat="1" x14ac:dyDescent="0.25">
      <c r="A38" s="97"/>
      <c r="B38" s="398"/>
      <c r="C38" s="398"/>
      <c r="D38" s="398"/>
      <c r="E38" s="398"/>
      <c r="F38" s="398"/>
      <c r="G38" s="398"/>
      <c r="H38" s="398"/>
      <c r="I38" s="398"/>
      <c r="J38" s="398"/>
      <c r="K38" s="100"/>
      <c r="L38" s="99"/>
      <c r="M38" s="99"/>
      <c r="N38" s="99"/>
      <c r="O38" s="99"/>
      <c r="Q38" s="95"/>
      <c r="R38" s="95"/>
      <c r="S38" s="95"/>
      <c r="T38" s="95"/>
      <c r="U38" s="95"/>
      <c r="V38" s="95"/>
      <c r="W38" s="95"/>
      <c r="X38" s="95"/>
      <c r="Y38" s="95"/>
      <c r="Z38" s="95"/>
      <c r="AA38" s="95"/>
      <c r="AB38" s="95"/>
      <c r="AC38" s="95"/>
      <c r="AD38" s="95"/>
      <c r="AE38" s="95"/>
      <c r="AF38" s="95"/>
      <c r="AG38" s="95"/>
      <c r="AH38" s="95"/>
      <c r="AI38" s="95"/>
      <c r="AJ38" s="95"/>
      <c r="AK38" s="95"/>
      <c r="AL38" s="95"/>
      <c r="AM38" s="95"/>
      <c r="AN38" s="95"/>
      <c r="AO38" s="95"/>
      <c r="AP38" s="95"/>
      <c r="AQ38" s="95"/>
      <c r="AR38" s="95"/>
      <c r="AS38" s="95"/>
      <c r="AT38" s="95"/>
      <c r="AU38" s="95"/>
      <c r="AV38" s="95"/>
      <c r="AW38" s="95"/>
      <c r="AX38" s="95"/>
      <c r="AY38" s="95"/>
      <c r="AZ38" s="95"/>
      <c r="BA38" s="95"/>
      <c r="BB38" s="95"/>
      <c r="BC38" s="95"/>
      <c r="BD38" s="95"/>
      <c r="BE38" s="95"/>
      <c r="BF38" s="95"/>
      <c r="BG38" s="95"/>
      <c r="BH38" s="95"/>
      <c r="BI38" s="95"/>
      <c r="BJ38" s="95"/>
      <c r="BK38" s="95"/>
      <c r="BL38" s="95"/>
      <c r="BM38" s="95"/>
      <c r="BN38" s="95"/>
      <c r="BO38" s="95"/>
      <c r="BP38" s="95"/>
      <c r="BQ38" s="95"/>
      <c r="BR38" s="95"/>
      <c r="BS38" s="95"/>
      <c r="BT38" s="95"/>
      <c r="BU38" s="95"/>
      <c r="BV38" s="95"/>
      <c r="BW38" s="95"/>
      <c r="BX38" s="95"/>
      <c r="BY38" s="95"/>
      <c r="BZ38" s="95"/>
      <c r="CA38" s="95"/>
      <c r="CB38" s="95"/>
      <c r="CC38" s="95"/>
      <c r="CD38" s="95"/>
      <c r="CE38" s="95"/>
      <c r="CF38" s="95"/>
      <c r="CG38" s="95"/>
      <c r="CH38" s="95"/>
      <c r="CI38" s="95"/>
      <c r="CJ38" s="95"/>
      <c r="CK38" s="95"/>
      <c r="CL38" s="95"/>
      <c r="CM38" s="95"/>
      <c r="CN38" s="95"/>
      <c r="CO38" s="95"/>
      <c r="CP38" s="95"/>
      <c r="CQ38" s="95"/>
      <c r="CR38" s="95"/>
      <c r="CS38" s="95"/>
      <c r="CT38" s="95"/>
      <c r="CU38" s="95"/>
      <c r="CV38" s="95"/>
      <c r="CW38" s="95"/>
      <c r="CX38" s="95"/>
      <c r="CY38" s="95"/>
      <c r="CZ38" s="95"/>
      <c r="DA38" s="95"/>
      <c r="DB38" s="95"/>
      <c r="DC38" s="95"/>
      <c r="DD38" s="95"/>
      <c r="DE38" s="95"/>
      <c r="DF38" s="95"/>
      <c r="DG38" s="95"/>
      <c r="DH38" s="95"/>
      <c r="DI38" s="95"/>
      <c r="DJ38" s="95"/>
      <c r="DK38" s="95"/>
      <c r="DL38" s="95"/>
      <c r="DM38" s="95"/>
      <c r="DN38" s="95"/>
      <c r="DO38" s="95"/>
      <c r="DP38" s="95"/>
      <c r="DQ38" s="95"/>
      <c r="DR38" s="95"/>
      <c r="DS38" s="95"/>
      <c r="DT38" s="95"/>
      <c r="DU38" s="95"/>
      <c r="DV38" s="95"/>
      <c r="DW38" s="95"/>
      <c r="DX38" s="95"/>
      <c r="DY38" s="95"/>
      <c r="DZ38" s="95"/>
      <c r="EA38" s="95"/>
      <c r="EB38" s="95"/>
      <c r="EC38" s="95"/>
      <c r="ED38" s="95"/>
      <c r="EE38" s="95"/>
      <c r="EF38" s="95"/>
      <c r="EG38" s="95"/>
      <c r="EH38" s="95"/>
      <c r="EI38" s="95"/>
      <c r="EJ38" s="95"/>
      <c r="EK38" s="95"/>
      <c r="EL38" s="95"/>
      <c r="EM38" s="95"/>
      <c r="EN38" s="95"/>
      <c r="EO38" s="95"/>
      <c r="EP38" s="95"/>
      <c r="EQ38" s="95"/>
      <c r="ER38" s="95"/>
      <c r="ES38" s="95"/>
      <c r="ET38" s="95"/>
      <c r="EU38" s="95"/>
      <c r="EV38" s="95"/>
      <c r="EW38" s="95"/>
      <c r="EX38" s="95"/>
      <c r="EY38" s="95"/>
      <c r="EZ38" s="95"/>
      <c r="FA38" s="95"/>
      <c r="FB38" s="95"/>
      <c r="FC38" s="95"/>
      <c r="FD38" s="95"/>
      <c r="FE38" s="95"/>
      <c r="FF38" s="95"/>
      <c r="FG38" s="95"/>
      <c r="FH38" s="95"/>
      <c r="FI38" s="95"/>
      <c r="FJ38" s="95"/>
      <c r="FK38" s="95"/>
      <c r="FL38" s="95"/>
      <c r="FM38" s="95"/>
      <c r="FN38" s="95"/>
      <c r="FO38" s="95"/>
      <c r="FP38" s="95"/>
      <c r="FQ38" s="95"/>
      <c r="FR38" s="95"/>
      <c r="FS38" s="95"/>
      <c r="FT38" s="95"/>
      <c r="FU38" s="95"/>
      <c r="FV38" s="95"/>
      <c r="FW38" s="95"/>
      <c r="FX38" s="95"/>
      <c r="FY38" s="95"/>
      <c r="FZ38" s="95"/>
      <c r="GA38" s="95"/>
      <c r="GB38" s="95"/>
      <c r="GC38" s="95"/>
      <c r="GD38" s="95"/>
      <c r="GE38" s="95"/>
      <c r="GF38" s="95"/>
      <c r="GG38" s="95"/>
      <c r="GH38" s="95"/>
      <c r="GI38" s="95"/>
      <c r="GJ38" s="95"/>
      <c r="GK38" s="95"/>
      <c r="GL38" s="95"/>
      <c r="GM38" s="95"/>
      <c r="GN38" s="95"/>
      <c r="GO38" s="95"/>
      <c r="GP38" s="95"/>
      <c r="GQ38" s="95"/>
      <c r="GR38" s="95"/>
      <c r="GS38" s="95"/>
      <c r="GT38" s="95"/>
      <c r="GU38" s="95"/>
      <c r="GV38" s="95"/>
      <c r="GW38" s="95"/>
      <c r="GX38" s="95"/>
      <c r="GY38" s="95"/>
      <c r="GZ38" s="95"/>
      <c r="HA38" s="95"/>
      <c r="HB38" s="95"/>
      <c r="HC38" s="95"/>
      <c r="HD38" s="95"/>
      <c r="HE38" s="95"/>
      <c r="HF38" s="95"/>
      <c r="HG38" s="95"/>
      <c r="HH38" s="95"/>
      <c r="HI38" s="95"/>
      <c r="HJ38" s="95"/>
      <c r="HK38" s="95"/>
      <c r="HL38" s="95"/>
      <c r="HM38" s="95"/>
      <c r="HN38" s="95"/>
      <c r="HO38" s="95"/>
      <c r="HP38" s="95"/>
      <c r="HQ38" s="95"/>
      <c r="HR38" s="95"/>
      <c r="HS38" s="95"/>
      <c r="HT38" s="95"/>
      <c r="HU38" s="95"/>
      <c r="HV38" s="95"/>
      <c r="HW38" s="95"/>
      <c r="HX38" s="95"/>
      <c r="HY38" s="95"/>
      <c r="HZ38" s="95"/>
      <c r="IA38" s="95"/>
      <c r="IB38" s="95"/>
      <c r="IC38" s="95"/>
      <c r="ID38" s="95"/>
      <c r="IE38" s="95"/>
      <c r="IF38" s="95"/>
      <c r="IG38" s="95"/>
      <c r="IH38" s="95"/>
      <c r="II38" s="95"/>
      <c r="IJ38" s="95"/>
      <c r="IK38" s="95"/>
      <c r="IL38" s="95"/>
      <c r="IM38" s="95"/>
      <c r="IN38" s="95"/>
      <c r="IO38" s="95"/>
      <c r="IP38" s="95"/>
      <c r="IQ38" s="95"/>
      <c r="IR38" s="95"/>
      <c r="IS38" s="95"/>
      <c r="IT38" s="95"/>
      <c r="IU38" s="95"/>
      <c r="IV38" s="95"/>
      <c r="IW38" s="95"/>
      <c r="IX38" s="95"/>
      <c r="IY38" s="95"/>
      <c r="IZ38" s="95"/>
      <c r="JA38" s="95"/>
      <c r="JB38" s="95"/>
      <c r="JC38" s="95"/>
      <c r="JD38" s="95"/>
      <c r="JE38" s="95"/>
      <c r="JF38" s="95"/>
      <c r="JG38" s="95"/>
      <c r="JH38" s="95"/>
      <c r="JI38" s="95"/>
      <c r="JJ38" s="95"/>
      <c r="JK38" s="95"/>
      <c r="JL38" s="95"/>
      <c r="JM38" s="95"/>
      <c r="JN38" s="95"/>
      <c r="JO38" s="95"/>
      <c r="JP38" s="95"/>
      <c r="JQ38" s="95"/>
      <c r="JR38" s="95"/>
      <c r="JS38" s="95"/>
      <c r="JT38" s="95"/>
      <c r="JU38" s="95"/>
      <c r="JV38" s="95"/>
      <c r="JW38" s="95"/>
      <c r="JX38" s="95"/>
      <c r="JY38" s="95"/>
      <c r="JZ38" s="95"/>
      <c r="KA38" s="95"/>
      <c r="KB38" s="95"/>
      <c r="KC38" s="95"/>
      <c r="KD38" s="95"/>
      <c r="KE38" s="95"/>
      <c r="KF38" s="95"/>
      <c r="KG38" s="95"/>
      <c r="KH38" s="95"/>
      <c r="KI38" s="95"/>
      <c r="KJ38" s="95"/>
      <c r="KK38" s="95"/>
      <c r="KL38" s="95"/>
      <c r="KM38" s="95"/>
      <c r="KN38" s="95"/>
      <c r="KO38" s="95"/>
      <c r="KP38" s="95"/>
      <c r="KQ38" s="95"/>
      <c r="KR38" s="95"/>
      <c r="KS38" s="95"/>
      <c r="KT38" s="95"/>
      <c r="KU38" s="95"/>
      <c r="KV38" s="95"/>
      <c r="KW38" s="95"/>
      <c r="KX38" s="95"/>
      <c r="KY38" s="95"/>
      <c r="KZ38" s="95"/>
      <c r="LA38" s="95"/>
      <c r="LB38" s="95"/>
      <c r="LC38" s="95"/>
      <c r="LD38" s="95"/>
      <c r="LE38" s="95"/>
      <c r="LF38" s="95"/>
      <c r="LG38" s="95"/>
      <c r="LH38" s="95"/>
      <c r="LI38" s="95"/>
      <c r="LJ38" s="95"/>
      <c r="LK38" s="95"/>
      <c r="LL38" s="95"/>
      <c r="LM38" s="95"/>
      <c r="LN38" s="95"/>
      <c r="LO38" s="95"/>
      <c r="LP38" s="95"/>
      <c r="LQ38" s="95"/>
      <c r="LR38" s="95"/>
      <c r="LS38" s="95"/>
      <c r="LT38" s="95"/>
      <c r="LU38" s="95"/>
      <c r="LV38" s="95"/>
      <c r="LW38" s="95"/>
      <c r="LX38" s="95"/>
      <c r="LY38" s="95"/>
      <c r="LZ38" s="95"/>
      <c r="MA38" s="95"/>
      <c r="MB38" s="95"/>
      <c r="MC38" s="95"/>
      <c r="MD38" s="95"/>
      <c r="ME38" s="95"/>
      <c r="MF38" s="95"/>
      <c r="MG38" s="95"/>
      <c r="MH38" s="95"/>
      <c r="MI38" s="95"/>
      <c r="MJ38" s="95"/>
      <c r="MK38" s="95"/>
      <c r="ML38" s="95"/>
      <c r="MM38" s="95"/>
      <c r="MN38" s="95"/>
      <c r="MO38" s="95"/>
      <c r="MP38" s="95"/>
      <c r="MQ38" s="95"/>
      <c r="MR38" s="95"/>
      <c r="MS38" s="95"/>
      <c r="MT38" s="95"/>
      <c r="MU38" s="95"/>
      <c r="MV38" s="95"/>
      <c r="MW38" s="95"/>
      <c r="MX38" s="95"/>
      <c r="MY38" s="95"/>
      <c r="MZ38" s="95"/>
      <c r="NA38" s="95"/>
      <c r="NB38" s="95"/>
      <c r="NC38" s="95"/>
      <c r="ND38" s="95"/>
      <c r="NE38" s="95"/>
      <c r="NF38" s="95"/>
      <c r="NG38" s="95"/>
      <c r="NH38" s="95"/>
      <c r="NI38" s="95"/>
      <c r="NJ38" s="95"/>
      <c r="NK38" s="95"/>
      <c r="NL38" s="95"/>
      <c r="NM38" s="95"/>
      <c r="NN38" s="95"/>
      <c r="NO38" s="95"/>
      <c r="NP38" s="95"/>
      <c r="NQ38" s="95"/>
      <c r="NR38" s="95"/>
      <c r="NS38" s="95"/>
      <c r="NT38" s="95"/>
      <c r="NU38" s="95"/>
      <c r="NV38" s="95"/>
      <c r="NW38" s="95"/>
      <c r="NX38" s="95"/>
      <c r="NY38" s="95"/>
      <c r="NZ38" s="95"/>
      <c r="OA38" s="95"/>
      <c r="OB38" s="95"/>
      <c r="OC38" s="95"/>
      <c r="OD38" s="95"/>
      <c r="OE38" s="95"/>
      <c r="OF38" s="95"/>
      <c r="OG38" s="95"/>
      <c r="OH38" s="95"/>
      <c r="OI38" s="95"/>
      <c r="OJ38" s="95"/>
      <c r="OK38" s="95"/>
      <c r="OL38" s="95"/>
      <c r="OM38" s="95"/>
      <c r="ON38" s="95"/>
      <c r="OO38" s="95"/>
      <c r="OP38" s="95"/>
      <c r="OQ38" s="95"/>
      <c r="OR38" s="95"/>
      <c r="OS38" s="95"/>
      <c r="OT38" s="95"/>
      <c r="OU38" s="95"/>
      <c r="OV38" s="95"/>
      <c r="OW38" s="95"/>
      <c r="OX38" s="95"/>
      <c r="OY38" s="95"/>
      <c r="OZ38" s="95"/>
      <c r="PA38" s="95"/>
      <c r="PB38" s="95"/>
      <c r="PC38" s="95"/>
      <c r="PD38" s="95"/>
      <c r="PE38" s="95"/>
      <c r="PF38" s="95"/>
      <c r="PG38" s="95"/>
      <c r="PH38" s="95"/>
      <c r="PI38" s="95"/>
      <c r="PJ38" s="95"/>
      <c r="PK38" s="95"/>
      <c r="PL38" s="95"/>
      <c r="PM38" s="95"/>
      <c r="PN38" s="95"/>
      <c r="PO38" s="95"/>
      <c r="PP38" s="95"/>
      <c r="PQ38" s="95"/>
      <c r="PR38" s="95"/>
      <c r="PS38" s="95"/>
      <c r="PT38" s="95"/>
      <c r="PU38" s="95"/>
      <c r="PV38" s="95"/>
      <c r="PW38" s="95"/>
      <c r="PX38" s="95"/>
      <c r="PY38" s="95"/>
      <c r="PZ38" s="95"/>
      <c r="QA38" s="95"/>
      <c r="QB38" s="95"/>
      <c r="QC38" s="95"/>
      <c r="QD38" s="95"/>
      <c r="QE38" s="95"/>
      <c r="QF38" s="95"/>
      <c r="QG38" s="95"/>
      <c r="QH38" s="95"/>
      <c r="QI38" s="95"/>
      <c r="QJ38" s="95"/>
      <c r="QK38" s="95"/>
      <c r="QL38" s="95"/>
      <c r="QM38" s="95"/>
      <c r="QN38" s="95"/>
      <c r="QO38" s="95"/>
      <c r="QP38" s="95"/>
      <c r="QQ38" s="95"/>
      <c r="QR38" s="95"/>
      <c r="QS38" s="95"/>
      <c r="QT38" s="95"/>
      <c r="QU38" s="95"/>
      <c r="QV38" s="95"/>
      <c r="QW38" s="95"/>
      <c r="QX38" s="95"/>
      <c r="QY38" s="95"/>
      <c r="QZ38" s="95"/>
      <c r="RA38" s="95"/>
      <c r="RB38" s="95"/>
      <c r="RC38" s="95"/>
      <c r="RD38" s="95"/>
      <c r="RE38" s="95"/>
      <c r="RF38" s="95"/>
      <c r="RG38" s="95"/>
      <c r="RH38" s="95"/>
      <c r="RI38" s="95"/>
      <c r="RJ38" s="95"/>
      <c r="RK38" s="95"/>
      <c r="RL38" s="95"/>
      <c r="RM38" s="95"/>
      <c r="RN38" s="95"/>
      <c r="RO38" s="95"/>
      <c r="RP38" s="95"/>
      <c r="RQ38" s="95"/>
      <c r="RR38" s="95"/>
      <c r="RS38" s="95"/>
      <c r="RT38" s="95"/>
      <c r="RU38" s="95"/>
      <c r="RV38" s="95"/>
      <c r="RW38" s="95"/>
      <c r="RX38" s="95"/>
      <c r="RY38" s="95"/>
      <c r="RZ38" s="95"/>
      <c r="SA38" s="95"/>
      <c r="SB38" s="95"/>
      <c r="SC38" s="95"/>
      <c r="SD38" s="95"/>
      <c r="SE38" s="95"/>
      <c r="SF38" s="95"/>
      <c r="SG38" s="95"/>
      <c r="SH38" s="95"/>
      <c r="SI38" s="95"/>
      <c r="SJ38" s="95"/>
      <c r="SK38" s="95"/>
      <c r="SL38" s="95"/>
      <c r="SM38" s="95"/>
      <c r="SN38" s="95"/>
      <c r="SO38" s="95"/>
      <c r="SP38" s="95"/>
      <c r="SQ38" s="95"/>
      <c r="SR38" s="95"/>
      <c r="SS38" s="95"/>
      <c r="ST38" s="95"/>
      <c r="SU38" s="95"/>
      <c r="SV38" s="95"/>
      <c r="SW38" s="95"/>
      <c r="SX38" s="95"/>
      <c r="SY38" s="95"/>
      <c r="SZ38" s="95"/>
      <c r="TA38" s="95"/>
      <c r="TB38" s="95"/>
      <c r="TC38" s="95"/>
      <c r="TD38" s="95"/>
      <c r="TE38" s="95"/>
      <c r="TF38" s="95"/>
      <c r="TG38" s="95"/>
      <c r="TH38" s="95"/>
      <c r="TI38" s="95"/>
      <c r="TJ38" s="95"/>
      <c r="TK38" s="95"/>
      <c r="TL38" s="95"/>
      <c r="TM38" s="95"/>
      <c r="TN38" s="95"/>
      <c r="TO38" s="95"/>
      <c r="TP38" s="95"/>
      <c r="TQ38" s="95"/>
      <c r="TR38" s="95"/>
      <c r="TS38" s="95"/>
      <c r="TT38" s="95"/>
      <c r="TU38" s="95"/>
      <c r="TV38" s="95"/>
      <c r="TW38" s="95"/>
      <c r="TX38" s="95"/>
      <c r="TY38" s="95"/>
      <c r="TZ38" s="95"/>
      <c r="UA38" s="95"/>
      <c r="UB38" s="95"/>
      <c r="UC38" s="95"/>
      <c r="UD38" s="95"/>
      <c r="UE38" s="95"/>
      <c r="UF38" s="95"/>
      <c r="UG38" s="95"/>
      <c r="UH38" s="95"/>
      <c r="UI38" s="95"/>
      <c r="UJ38" s="95"/>
      <c r="UK38" s="95"/>
      <c r="UL38" s="95"/>
      <c r="UM38" s="95"/>
      <c r="UN38" s="95"/>
      <c r="UO38" s="95"/>
      <c r="UP38" s="95"/>
      <c r="UQ38" s="95"/>
      <c r="UR38" s="95"/>
      <c r="US38" s="95"/>
      <c r="UT38" s="95"/>
      <c r="UU38" s="95"/>
      <c r="UV38" s="95"/>
      <c r="UW38" s="95"/>
      <c r="UX38" s="95"/>
      <c r="UY38" s="95"/>
      <c r="UZ38" s="95"/>
      <c r="VA38" s="95"/>
      <c r="VB38" s="95"/>
      <c r="VC38" s="95"/>
      <c r="VD38" s="95"/>
      <c r="VE38" s="95"/>
      <c r="VF38" s="95"/>
      <c r="VG38" s="95"/>
      <c r="VH38" s="95"/>
      <c r="VI38" s="95"/>
      <c r="VJ38" s="95"/>
      <c r="VK38" s="95"/>
      <c r="VL38" s="95"/>
      <c r="VM38" s="95"/>
      <c r="VN38" s="95"/>
      <c r="VO38" s="95"/>
      <c r="VP38" s="95"/>
      <c r="VQ38" s="95"/>
      <c r="VR38" s="95"/>
      <c r="VS38" s="95"/>
      <c r="VT38" s="95"/>
      <c r="VU38" s="95"/>
      <c r="VV38" s="95"/>
      <c r="VW38" s="95"/>
      <c r="VX38" s="95"/>
      <c r="VY38" s="95"/>
      <c r="VZ38" s="95"/>
      <c r="WA38" s="95"/>
      <c r="WB38" s="95"/>
      <c r="WC38" s="95"/>
      <c r="WD38" s="95"/>
      <c r="WE38" s="95"/>
      <c r="WF38" s="95"/>
      <c r="WG38" s="95"/>
      <c r="WH38" s="95"/>
      <c r="WI38" s="95"/>
      <c r="WJ38" s="95"/>
      <c r="WK38" s="95"/>
      <c r="WL38" s="95"/>
      <c r="WM38" s="95"/>
      <c r="WN38" s="95"/>
      <c r="WO38" s="95"/>
      <c r="WP38" s="95"/>
      <c r="WQ38" s="95"/>
      <c r="WR38" s="95"/>
      <c r="WS38" s="95"/>
      <c r="WT38" s="95"/>
      <c r="WU38" s="95"/>
      <c r="WV38" s="95"/>
      <c r="WW38" s="95"/>
      <c r="WX38" s="95"/>
      <c r="WY38" s="95"/>
      <c r="WZ38" s="95"/>
      <c r="XA38" s="95"/>
      <c r="XB38" s="95"/>
      <c r="XC38" s="95"/>
      <c r="XD38" s="95"/>
      <c r="XE38" s="95"/>
      <c r="XF38" s="95"/>
      <c r="XG38" s="95"/>
      <c r="XH38" s="95"/>
      <c r="XI38" s="95"/>
      <c r="XJ38" s="95"/>
      <c r="XK38" s="95"/>
      <c r="XL38" s="95"/>
      <c r="XM38" s="95"/>
      <c r="XN38" s="95"/>
      <c r="XO38" s="95"/>
      <c r="XP38" s="95"/>
      <c r="XQ38" s="95"/>
      <c r="XR38" s="95"/>
      <c r="XS38" s="95"/>
      <c r="XT38" s="95"/>
      <c r="XU38" s="95"/>
      <c r="XV38" s="95"/>
      <c r="XW38" s="95"/>
      <c r="XX38" s="95"/>
      <c r="XY38" s="95"/>
      <c r="XZ38" s="95"/>
      <c r="YA38" s="95"/>
      <c r="YB38" s="95"/>
      <c r="YC38" s="95"/>
      <c r="YD38" s="95"/>
      <c r="YE38" s="95"/>
      <c r="YF38" s="95"/>
      <c r="YG38" s="95"/>
      <c r="YH38" s="95"/>
      <c r="YI38" s="95"/>
      <c r="YJ38" s="95"/>
      <c r="YK38" s="95"/>
      <c r="YL38" s="95"/>
      <c r="YM38" s="95"/>
      <c r="YN38" s="95"/>
      <c r="YO38" s="95"/>
      <c r="YP38" s="95"/>
      <c r="YQ38" s="95"/>
      <c r="YR38" s="95"/>
      <c r="YS38" s="95"/>
      <c r="YT38" s="95"/>
      <c r="YU38" s="95"/>
      <c r="YV38" s="95"/>
      <c r="YW38" s="95"/>
      <c r="YX38" s="95"/>
      <c r="YY38" s="95"/>
      <c r="YZ38" s="95"/>
      <c r="ZA38" s="95"/>
      <c r="ZB38" s="95"/>
      <c r="ZC38" s="95"/>
      <c r="ZD38" s="95"/>
      <c r="ZE38" s="95"/>
      <c r="ZF38" s="95"/>
      <c r="ZG38" s="95"/>
      <c r="ZH38" s="95"/>
      <c r="ZI38" s="95"/>
      <c r="ZJ38" s="95"/>
      <c r="ZK38" s="95"/>
      <c r="ZL38" s="95"/>
      <c r="ZM38" s="95"/>
      <c r="ZN38" s="95"/>
      <c r="ZO38" s="95"/>
      <c r="ZP38" s="95"/>
      <c r="ZQ38" s="95"/>
      <c r="ZR38" s="95"/>
      <c r="ZS38" s="95"/>
      <c r="ZT38" s="95"/>
      <c r="ZU38" s="95"/>
      <c r="ZV38" s="95"/>
      <c r="ZW38" s="95"/>
      <c r="ZX38" s="95"/>
      <c r="ZY38" s="95"/>
      <c r="ZZ38" s="95"/>
      <c r="AAA38" s="95"/>
      <c r="AAB38" s="95"/>
      <c r="AAC38" s="95"/>
      <c r="AAD38" s="95"/>
      <c r="AAE38" s="95"/>
      <c r="AAF38" s="95"/>
      <c r="AAG38" s="95"/>
      <c r="AAH38" s="95"/>
      <c r="AAI38" s="95"/>
      <c r="AAJ38" s="95"/>
      <c r="AAK38" s="95"/>
      <c r="AAL38" s="95"/>
      <c r="AAM38" s="95"/>
      <c r="AAN38" s="95"/>
      <c r="AAO38" s="95"/>
      <c r="AAP38" s="95"/>
      <c r="AAQ38" s="95"/>
      <c r="AAR38" s="95"/>
      <c r="AAS38" s="95"/>
      <c r="AAT38" s="95"/>
      <c r="AAU38" s="95"/>
      <c r="AAV38" s="95"/>
      <c r="AAW38" s="95"/>
      <c r="AAX38" s="95"/>
      <c r="AAY38" s="95"/>
      <c r="AAZ38" s="95"/>
      <c r="ABA38" s="95"/>
      <c r="ABB38" s="95"/>
      <c r="ABC38" s="95"/>
      <c r="ABD38" s="95"/>
      <c r="ABE38" s="95"/>
      <c r="ABF38" s="95"/>
      <c r="ABG38" s="95"/>
      <c r="ABH38" s="95"/>
      <c r="ABI38" s="95"/>
      <c r="ABJ38" s="95"/>
      <c r="ABK38" s="95"/>
      <c r="ABL38" s="95"/>
      <c r="ABM38" s="95"/>
      <c r="ABN38" s="95"/>
      <c r="ABO38" s="95"/>
      <c r="ABP38" s="95"/>
      <c r="ABQ38" s="95"/>
      <c r="ABR38" s="95"/>
      <c r="ABS38" s="95"/>
      <c r="ABT38" s="95"/>
      <c r="ABU38" s="95"/>
      <c r="ABV38" s="95"/>
      <c r="ABW38" s="95"/>
      <c r="ABX38" s="95"/>
      <c r="ABY38" s="95"/>
      <c r="ABZ38" s="95"/>
      <c r="ACA38" s="95"/>
      <c r="ACB38" s="95"/>
      <c r="ACC38" s="95"/>
      <c r="ACD38" s="95"/>
      <c r="ACE38" s="95"/>
      <c r="ACF38" s="95"/>
      <c r="ACG38" s="95"/>
      <c r="ACH38" s="95"/>
      <c r="ACI38" s="95"/>
      <c r="ACJ38" s="95"/>
      <c r="ACK38" s="95"/>
      <c r="ACL38" s="95"/>
      <c r="ACM38" s="95"/>
      <c r="ACN38" s="95"/>
      <c r="ACO38" s="95"/>
      <c r="ACP38" s="95"/>
      <c r="ACQ38" s="95"/>
      <c r="ACR38" s="95"/>
      <c r="ACS38" s="95"/>
      <c r="ACT38" s="95"/>
      <c r="ACU38" s="95"/>
      <c r="ACV38" s="95"/>
      <c r="ACW38" s="95"/>
      <c r="ACX38" s="95"/>
      <c r="ACY38" s="95"/>
      <c r="ACZ38" s="95"/>
      <c r="ADA38" s="95"/>
      <c r="ADB38" s="95"/>
      <c r="ADC38" s="95"/>
      <c r="ADD38" s="95"/>
      <c r="ADE38" s="95"/>
      <c r="ADF38" s="95"/>
      <c r="ADG38" s="95"/>
      <c r="ADH38" s="95"/>
      <c r="ADI38" s="95"/>
      <c r="ADJ38" s="95"/>
      <c r="ADK38" s="95"/>
      <c r="ADL38" s="95"/>
      <c r="ADM38" s="95"/>
      <c r="ADN38" s="95"/>
      <c r="ADO38" s="95"/>
      <c r="ADP38" s="95"/>
      <c r="ADQ38" s="95"/>
      <c r="ADR38" s="95"/>
      <c r="ADS38" s="95"/>
      <c r="ADT38" s="95"/>
      <c r="ADU38" s="95"/>
      <c r="ADV38" s="95"/>
      <c r="ADW38" s="95"/>
      <c r="ADX38" s="95"/>
      <c r="ADY38" s="95"/>
      <c r="ADZ38" s="95"/>
      <c r="AEA38" s="95"/>
      <c r="AEB38" s="95"/>
      <c r="AEC38" s="95"/>
      <c r="AED38" s="95"/>
      <c r="AEE38" s="95"/>
      <c r="AEF38" s="95"/>
      <c r="AEG38" s="95"/>
      <c r="AEH38" s="95"/>
      <c r="AEI38" s="95"/>
      <c r="AEJ38" s="95"/>
      <c r="AEK38" s="95"/>
      <c r="AEL38" s="95"/>
      <c r="AEM38" s="95"/>
      <c r="AEN38" s="95"/>
      <c r="AEO38" s="95"/>
      <c r="AEP38" s="95"/>
      <c r="AEQ38" s="95"/>
      <c r="AER38" s="95"/>
      <c r="AES38" s="95"/>
      <c r="AET38" s="95"/>
      <c r="AEU38" s="95"/>
      <c r="AEV38" s="95"/>
      <c r="AEW38" s="95"/>
      <c r="AEX38" s="95"/>
      <c r="AEY38" s="95"/>
      <c r="AEZ38" s="95"/>
      <c r="AFA38" s="95"/>
      <c r="AFB38" s="95"/>
      <c r="AFC38" s="95"/>
      <c r="AFD38" s="95"/>
      <c r="AFE38" s="95"/>
      <c r="AFF38" s="95"/>
      <c r="AFG38" s="95"/>
      <c r="AFH38" s="95"/>
      <c r="AFI38" s="95"/>
      <c r="AFJ38" s="95"/>
      <c r="AFK38" s="95"/>
      <c r="AFL38" s="95"/>
      <c r="AFM38" s="95"/>
      <c r="AFN38" s="95"/>
      <c r="AFO38" s="95"/>
      <c r="AFP38" s="95"/>
      <c r="AFQ38" s="95"/>
      <c r="AFR38" s="95"/>
      <c r="AFS38" s="95"/>
      <c r="AFT38" s="95"/>
      <c r="AFU38" s="95"/>
      <c r="AFV38" s="95"/>
      <c r="AFW38" s="95"/>
      <c r="AFX38" s="95"/>
      <c r="AFY38" s="95"/>
      <c r="AFZ38" s="95"/>
      <c r="AGA38" s="95"/>
      <c r="AGB38" s="95"/>
      <c r="AGC38" s="95"/>
      <c r="AGD38" s="95"/>
      <c r="AGE38" s="95"/>
      <c r="AGF38" s="95"/>
      <c r="AGG38" s="95"/>
      <c r="AGH38" s="95"/>
      <c r="AGI38" s="95"/>
      <c r="AGJ38" s="95"/>
      <c r="AGK38" s="95"/>
      <c r="AGL38" s="95"/>
      <c r="AGM38" s="95"/>
      <c r="AGN38" s="95"/>
      <c r="AGO38" s="95"/>
      <c r="AGP38" s="95"/>
      <c r="AGQ38" s="95"/>
      <c r="AGR38" s="95"/>
      <c r="AGS38" s="95"/>
      <c r="AGT38" s="95"/>
      <c r="AGU38" s="95"/>
      <c r="AGV38" s="95"/>
      <c r="AGW38" s="95"/>
      <c r="AGX38" s="95"/>
      <c r="AGY38" s="95"/>
      <c r="AGZ38" s="95"/>
      <c r="AHA38" s="95"/>
      <c r="AHB38" s="95"/>
      <c r="AHC38" s="95"/>
      <c r="AHD38" s="95"/>
      <c r="AHE38" s="95"/>
      <c r="AHF38" s="95"/>
      <c r="AHG38" s="95"/>
      <c r="AHH38" s="95"/>
      <c r="AHI38" s="95"/>
      <c r="AHJ38" s="95"/>
      <c r="AHK38" s="95"/>
      <c r="AHL38" s="95"/>
      <c r="AHM38" s="95"/>
      <c r="AHN38" s="95"/>
      <c r="AHO38" s="95"/>
      <c r="AHP38" s="95"/>
      <c r="AHQ38" s="95"/>
      <c r="AHR38" s="95"/>
      <c r="AHS38" s="95"/>
      <c r="AHT38" s="95"/>
      <c r="AHU38" s="95"/>
      <c r="AHV38" s="95"/>
      <c r="AHW38" s="95"/>
      <c r="AHX38" s="95"/>
      <c r="AHY38" s="95"/>
      <c r="AHZ38" s="95"/>
      <c r="AIA38" s="95"/>
      <c r="AIB38" s="95"/>
      <c r="AIC38" s="95"/>
      <c r="AID38" s="95"/>
      <c r="AIE38" s="95"/>
      <c r="AIF38" s="95"/>
      <c r="AIG38" s="95"/>
      <c r="AIH38" s="95"/>
      <c r="AII38" s="95"/>
      <c r="AIJ38" s="95"/>
      <c r="AIK38" s="95"/>
      <c r="AIL38" s="95"/>
      <c r="AIM38" s="95"/>
      <c r="AIN38" s="95"/>
      <c r="AIO38" s="95"/>
      <c r="AIP38" s="95"/>
      <c r="AIQ38" s="95"/>
      <c r="AIR38" s="95"/>
      <c r="AIS38" s="95"/>
      <c r="AIT38" s="95"/>
      <c r="AIU38" s="95"/>
      <c r="AIV38" s="95"/>
      <c r="AIW38" s="95"/>
      <c r="AIX38" s="95"/>
      <c r="AIY38" s="95"/>
      <c r="AIZ38" s="95"/>
      <c r="AJA38" s="95"/>
      <c r="AJB38" s="95"/>
      <c r="AJC38" s="95"/>
      <c r="AJD38" s="95"/>
      <c r="AJE38" s="95"/>
      <c r="AJF38" s="95"/>
      <c r="AJG38" s="95"/>
      <c r="AJH38" s="95"/>
      <c r="AJI38" s="95"/>
      <c r="AJJ38" s="95"/>
      <c r="AJK38" s="95"/>
      <c r="AJL38" s="95"/>
      <c r="AJM38" s="95"/>
      <c r="AJN38" s="95"/>
      <c r="AJO38" s="95"/>
      <c r="AJP38" s="95"/>
      <c r="AJQ38" s="95"/>
      <c r="AJR38" s="95"/>
      <c r="AJS38" s="95"/>
      <c r="AJT38" s="95"/>
      <c r="AJU38" s="95"/>
      <c r="AJV38" s="95"/>
      <c r="AJW38" s="95"/>
      <c r="AJX38" s="95"/>
      <c r="AJY38" s="95"/>
      <c r="AJZ38" s="95"/>
      <c r="AKA38" s="95"/>
      <c r="AKB38" s="95"/>
      <c r="AKC38" s="95"/>
      <c r="AKD38" s="95"/>
      <c r="AKE38" s="95"/>
      <c r="AKF38" s="95"/>
      <c r="AKG38" s="95"/>
      <c r="AKH38" s="95"/>
      <c r="AKI38" s="95"/>
      <c r="AKJ38" s="95"/>
      <c r="AKK38" s="95"/>
      <c r="AKL38" s="95"/>
      <c r="AKM38" s="95"/>
      <c r="AKN38" s="95"/>
      <c r="AKO38" s="95"/>
      <c r="AKP38" s="95"/>
      <c r="AKQ38" s="95"/>
      <c r="AKR38" s="95"/>
      <c r="AKS38" s="95"/>
      <c r="AKT38" s="95"/>
      <c r="AKU38" s="95"/>
      <c r="AKV38" s="95"/>
      <c r="AKW38" s="95"/>
      <c r="AKX38" s="95"/>
      <c r="AKY38" s="95"/>
      <c r="AKZ38" s="95"/>
      <c r="ALA38" s="95"/>
      <c r="ALB38" s="95"/>
      <c r="ALC38" s="95"/>
      <c r="ALD38" s="95"/>
      <c r="ALE38" s="95"/>
      <c r="ALF38" s="95"/>
      <c r="ALG38" s="95"/>
      <c r="ALH38" s="95"/>
      <c r="ALI38" s="95"/>
      <c r="ALJ38" s="95"/>
      <c r="ALK38" s="95"/>
      <c r="ALL38" s="95"/>
      <c r="ALM38" s="95"/>
      <c r="ALN38" s="95"/>
      <c r="ALO38" s="95"/>
      <c r="ALP38" s="95"/>
      <c r="ALQ38" s="95"/>
      <c r="ALR38" s="95"/>
      <c r="ALS38" s="95"/>
      <c r="ALT38" s="95"/>
      <c r="ALU38" s="95"/>
      <c r="ALV38" s="95"/>
      <c r="ALW38" s="95"/>
      <c r="ALX38" s="95"/>
      <c r="ALY38" s="95"/>
      <c r="ALZ38" s="95"/>
      <c r="AMA38" s="95"/>
      <c r="AMB38" s="95"/>
      <c r="AMC38" s="95"/>
      <c r="AMD38" s="95"/>
      <c r="AME38" s="95"/>
      <c r="AMF38" s="95"/>
      <c r="AMG38" s="95"/>
      <c r="AMH38" s="95"/>
      <c r="AMI38" s="95"/>
      <c r="AMJ38" s="95"/>
      <c r="AMK38" s="95"/>
      <c r="AML38" s="95"/>
      <c r="AMM38" s="95"/>
      <c r="AMN38" s="95"/>
      <c r="AMO38" s="95"/>
      <c r="AMP38" s="95"/>
      <c r="AMQ38" s="95"/>
      <c r="AMR38" s="95"/>
      <c r="AMS38" s="95"/>
      <c r="AMT38" s="95"/>
      <c r="AMU38" s="95"/>
      <c r="AMV38" s="95"/>
      <c r="AMW38" s="95"/>
      <c r="AMX38" s="95"/>
      <c r="AMY38" s="95"/>
      <c r="AMZ38" s="95"/>
      <c r="ANA38" s="95"/>
      <c r="ANB38" s="95"/>
      <c r="ANC38" s="95"/>
      <c r="AND38" s="95"/>
      <c r="ANE38" s="95"/>
      <c r="ANF38" s="95"/>
      <c r="ANG38" s="95"/>
      <c r="ANH38" s="95"/>
      <c r="ANI38" s="95"/>
      <c r="ANJ38" s="95"/>
      <c r="ANK38" s="95"/>
      <c r="ANL38" s="95"/>
      <c r="ANM38" s="95"/>
      <c r="ANN38" s="95"/>
      <c r="ANO38" s="95"/>
      <c r="ANP38" s="95"/>
      <c r="ANQ38" s="95"/>
      <c r="ANR38" s="95"/>
      <c r="ANS38" s="95"/>
      <c r="ANT38" s="95"/>
      <c r="ANU38" s="95"/>
      <c r="ANV38" s="95"/>
      <c r="ANW38" s="95"/>
      <c r="ANX38" s="95"/>
      <c r="ANY38" s="95"/>
      <c r="ANZ38" s="95"/>
      <c r="AOA38" s="95"/>
      <c r="AOB38" s="95"/>
      <c r="AOC38" s="95"/>
      <c r="AOD38" s="95"/>
      <c r="AOE38" s="95"/>
      <c r="AOF38" s="95"/>
      <c r="AOG38" s="95"/>
      <c r="AOH38" s="95"/>
      <c r="AOI38" s="95"/>
      <c r="AOJ38" s="95"/>
      <c r="AOK38" s="95"/>
      <c r="AOL38" s="95"/>
      <c r="AOM38" s="95"/>
      <c r="AON38" s="95"/>
      <c r="AOO38" s="95"/>
      <c r="AOP38" s="95"/>
      <c r="AOQ38" s="95"/>
      <c r="AOR38" s="95"/>
      <c r="AOS38" s="95"/>
      <c r="AOT38" s="95"/>
      <c r="AOU38" s="95"/>
      <c r="AOV38" s="95"/>
      <c r="AOW38" s="95"/>
      <c r="AOX38" s="95"/>
      <c r="AOY38" s="95"/>
      <c r="AOZ38" s="95"/>
      <c r="APA38" s="95"/>
      <c r="APB38" s="95"/>
      <c r="APC38" s="95"/>
      <c r="APD38" s="95"/>
      <c r="APE38" s="95"/>
      <c r="APF38" s="95"/>
      <c r="APG38" s="95"/>
      <c r="APH38" s="95"/>
      <c r="API38" s="95"/>
      <c r="APJ38" s="95"/>
      <c r="APK38" s="95"/>
      <c r="APL38" s="95"/>
      <c r="APM38" s="95"/>
      <c r="APN38" s="95"/>
      <c r="APO38" s="95"/>
      <c r="APP38" s="95"/>
      <c r="APQ38" s="95"/>
      <c r="APR38" s="95"/>
      <c r="APS38" s="95"/>
      <c r="APT38" s="95"/>
      <c r="APU38" s="95"/>
      <c r="APV38" s="95"/>
      <c r="APW38" s="95"/>
      <c r="APX38" s="95"/>
      <c r="APY38" s="95"/>
      <c r="APZ38" s="95"/>
      <c r="AQA38" s="95"/>
      <c r="AQB38" s="95"/>
      <c r="AQC38" s="95"/>
      <c r="AQD38" s="95"/>
      <c r="AQE38" s="95"/>
      <c r="AQF38" s="95"/>
      <c r="AQG38" s="95"/>
      <c r="AQH38" s="95"/>
      <c r="AQI38" s="95"/>
      <c r="AQJ38" s="95"/>
      <c r="AQK38" s="95"/>
      <c r="AQL38" s="95"/>
      <c r="AQM38" s="95"/>
      <c r="AQN38" s="95"/>
      <c r="AQO38" s="95"/>
      <c r="AQP38" s="95"/>
      <c r="AQQ38" s="95"/>
      <c r="AQR38" s="95"/>
      <c r="AQS38" s="95"/>
      <c r="AQT38" s="95"/>
      <c r="AQU38" s="95"/>
      <c r="AQV38" s="95"/>
      <c r="AQW38" s="95"/>
      <c r="AQX38" s="95"/>
      <c r="AQY38" s="95"/>
      <c r="AQZ38" s="95"/>
      <c r="ARA38" s="95"/>
      <c r="ARB38" s="95"/>
      <c r="ARC38" s="95"/>
      <c r="ARD38" s="95"/>
      <c r="ARE38" s="95"/>
      <c r="ARF38" s="95"/>
      <c r="ARG38" s="95"/>
      <c r="ARH38" s="95"/>
      <c r="ARI38" s="95"/>
      <c r="ARJ38" s="95"/>
      <c r="ARK38" s="95"/>
      <c r="ARL38" s="95"/>
      <c r="ARM38" s="95"/>
      <c r="ARN38" s="95"/>
      <c r="ARO38" s="95"/>
      <c r="ARP38" s="95"/>
      <c r="ARQ38" s="95"/>
      <c r="ARR38" s="95"/>
      <c r="ARS38" s="95"/>
      <c r="ART38" s="95"/>
      <c r="ARU38" s="95"/>
      <c r="ARV38" s="95"/>
      <c r="ARW38" s="95"/>
      <c r="ARX38" s="95"/>
      <c r="ARY38" s="95"/>
      <c r="ARZ38" s="95"/>
      <c r="ASA38" s="95"/>
      <c r="ASB38" s="95"/>
      <c r="ASC38" s="95"/>
      <c r="ASD38" s="95"/>
      <c r="ASE38" s="95"/>
      <c r="ASF38" s="95"/>
      <c r="ASG38" s="95"/>
      <c r="ASH38" s="95"/>
      <c r="ASI38" s="95"/>
      <c r="ASJ38" s="95"/>
      <c r="ASK38" s="95"/>
      <c r="ASL38" s="95"/>
      <c r="ASM38" s="95"/>
      <c r="ASN38" s="95"/>
      <c r="ASO38" s="95"/>
      <c r="ASP38" s="95"/>
      <c r="ASQ38" s="95"/>
      <c r="ASR38" s="95"/>
      <c r="ASS38" s="95"/>
      <c r="AST38" s="95"/>
      <c r="ASU38" s="95"/>
      <c r="ASV38" s="95"/>
      <c r="ASW38" s="95"/>
      <c r="ASX38" s="95"/>
      <c r="ASY38" s="95"/>
      <c r="ASZ38" s="95"/>
      <c r="ATA38" s="95"/>
      <c r="ATB38" s="95"/>
      <c r="ATC38" s="95"/>
      <c r="ATD38" s="95"/>
      <c r="ATE38" s="95"/>
      <c r="ATF38" s="95"/>
      <c r="ATG38" s="95"/>
      <c r="ATH38" s="95"/>
      <c r="ATI38" s="95"/>
      <c r="ATJ38" s="95"/>
      <c r="ATK38" s="95"/>
      <c r="ATL38" s="95"/>
      <c r="ATM38" s="95"/>
      <c r="ATN38" s="95"/>
      <c r="ATO38" s="95"/>
      <c r="ATP38" s="95"/>
      <c r="ATQ38" s="95"/>
      <c r="ATR38" s="95"/>
      <c r="ATS38" s="95"/>
      <c r="ATT38" s="95"/>
      <c r="ATU38" s="95"/>
      <c r="ATV38" s="95"/>
      <c r="ATW38" s="95"/>
      <c r="ATX38" s="95"/>
      <c r="ATY38" s="95"/>
      <c r="ATZ38" s="95"/>
      <c r="AUA38" s="95"/>
      <c r="AUB38" s="95"/>
      <c r="AUC38" s="95"/>
      <c r="AUD38" s="95"/>
      <c r="AUE38" s="95"/>
      <c r="AUF38" s="95"/>
      <c r="AUG38" s="95"/>
      <c r="AUH38" s="95"/>
      <c r="AUI38" s="95"/>
      <c r="AUJ38" s="95"/>
      <c r="AUK38" s="95"/>
      <c r="AUL38" s="95"/>
      <c r="AUM38" s="95"/>
      <c r="AUN38" s="95"/>
      <c r="AUO38" s="95"/>
      <c r="AUP38" s="95"/>
      <c r="AUQ38" s="95"/>
      <c r="AUR38" s="95"/>
      <c r="AUS38" s="95"/>
      <c r="AUT38" s="95"/>
      <c r="AUU38" s="95"/>
      <c r="AUV38" s="95"/>
      <c r="AUW38" s="95"/>
      <c r="AUX38" s="95"/>
      <c r="AUY38" s="95"/>
      <c r="AUZ38" s="95"/>
      <c r="AVA38" s="95"/>
      <c r="AVB38" s="95"/>
      <c r="AVC38" s="95"/>
      <c r="AVD38" s="95"/>
      <c r="AVE38" s="95"/>
      <c r="AVF38" s="95"/>
      <c r="AVG38" s="95"/>
      <c r="AVH38" s="95"/>
      <c r="AVI38" s="95"/>
      <c r="AVJ38" s="95"/>
      <c r="AVK38" s="95"/>
      <c r="AVL38" s="95"/>
      <c r="AVM38" s="95"/>
      <c r="AVN38" s="95"/>
      <c r="AVO38" s="95"/>
      <c r="AVP38" s="95"/>
      <c r="AVQ38" s="95"/>
      <c r="AVR38" s="95"/>
      <c r="AVS38" s="95"/>
      <c r="AVT38" s="95"/>
      <c r="AVU38" s="95"/>
      <c r="AVV38" s="95"/>
      <c r="AVW38" s="95"/>
      <c r="AVX38" s="95"/>
      <c r="AVY38" s="95"/>
      <c r="AVZ38" s="95"/>
      <c r="AWA38" s="95"/>
      <c r="AWB38" s="95"/>
      <c r="AWC38" s="95"/>
      <c r="AWD38" s="95"/>
      <c r="AWE38" s="95"/>
      <c r="AWF38" s="95"/>
      <c r="AWG38" s="95"/>
      <c r="AWH38" s="95"/>
      <c r="AWI38" s="95"/>
      <c r="AWJ38" s="95"/>
      <c r="AWK38" s="95"/>
      <c r="AWL38" s="95"/>
      <c r="AWM38" s="95"/>
      <c r="AWN38" s="95"/>
      <c r="AWO38" s="95"/>
      <c r="AWP38" s="95"/>
      <c r="AWQ38" s="95"/>
      <c r="AWR38" s="95"/>
      <c r="AWS38" s="95"/>
      <c r="AWT38" s="95"/>
      <c r="AWU38" s="95"/>
      <c r="AWV38" s="95"/>
      <c r="AWW38" s="95"/>
      <c r="AWX38" s="95"/>
      <c r="AWY38" s="95"/>
      <c r="AWZ38" s="95"/>
      <c r="AXA38" s="95"/>
      <c r="AXB38" s="95"/>
      <c r="AXC38" s="95"/>
      <c r="AXD38" s="95"/>
      <c r="AXE38" s="95"/>
      <c r="AXF38" s="95"/>
      <c r="AXG38" s="95"/>
      <c r="AXH38" s="95"/>
      <c r="AXI38" s="95"/>
      <c r="AXJ38" s="95"/>
      <c r="AXK38" s="95"/>
      <c r="AXL38" s="95"/>
      <c r="AXM38" s="95"/>
      <c r="AXN38" s="95"/>
      <c r="AXO38" s="95"/>
      <c r="AXP38" s="95"/>
      <c r="AXQ38" s="95"/>
      <c r="AXR38" s="95"/>
      <c r="AXS38" s="95"/>
      <c r="AXT38" s="95"/>
      <c r="AXU38" s="95"/>
      <c r="AXV38" s="95"/>
      <c r="AXW38" s="95"/>
      <c r="AXX38" s="95"/>
      <c r="AXY38" s="95"/>
      <c r="AXZ38" s="95"/>
      <c r="AYA38" s="95"/>
      <c r="AYB38" s="95"/>
      <c r="AYC38" s="95"/>
      <c r="AYD38" s="95"/>
      <c r="AYE38" s="95"/>
      <c r="AYF38" s="95"/>
      <c r="AYG38" s="95"/>
      <c r="AYH38" s="95"/>
      <c r="AYI38" s="95"/>
      <c r="AYJ38" s="95"/>
      <c r="AYK38" s="95"/>
      <c r="AYL38" s="95"/>
      <c r="AYM38" s="95"/>
      <c r="AYN38" s="95"/>
      <c r="AYO38" s="95"/>
      <c r="AYP38" s="95"/>
      <c r="AYQ38" s="95"/>
      <c r="AYR38" s="95"/>
      <c r="AYS38" s="95"/>
      <c r="AYT38" s="95"/>
      <c r="AYU38" s="95"/>
      <c r="AYV38" s="95"/>
      <c r="AYW38" s="95"/>
      <c r="AYX38" s="95"/>
      <c r="AYY38" s="95"/>
      <c r="AYZ38" s="95"/>
      <c r="AZA38" s="95"/>
      <c r="AZB38" s="95"/>
      <c r="AZC38" s="95"/>
      <c r="AZD38" s="95"/>
      <c r="AZE38" s="95"/>
      <c r="AZF38" s="95"/>
      <c r="AZG38" s="95"/>
      <c r="AZH38" s="95"/>
      <c r="AZI38" s="95"/>
      <c r="AZJ38" s="95"/>
      <c r="AZK38" s="95"/>
      <c r="AZL38" s="95"/>
      <c r="AZM38" s="95"/>
      <c r="AZN38" s="95"/>
      <c r="AZO38" s="95"/>
      <c r="AZP38" s="95"/>
      <c r="AZQ38" s="95"/>
      <c r="AZR38" s="95"/>
      <c r="AZS38" s="95"/>
      <c r="AZT38" s="95"/>
      <c r="AZU38" s="95"/>
      <c r="AZV38" s="95"/>
      <c r="AZW38" s="95"/>
      <c r="AZX38" s="95"/>
      <c r="AZY38" s="95"/>
      <c r="AZZ38" s="95"/>
      <c r="BAA38" s="95"/>
      <c r="BAB38" s="95"/>
      <c r="BAC38" s="95"/>
      <c r="BAD38" s="95"/>
      <c r="BAE38" s="95"/>
      <c r="BAF38" s="95"/>
      <c r="BAG38" s="95"/>
      <c r="BAH38" s="95"/>
      <c r="BAI38" s="95"/>
      <c r="BAJ38" s="95"/>
      <c r="BAK38" s="95"/>
      <c r="BAL38" s="95"/>
      <c r="BAM38" s="95"/>
      <c r="BAN38" s="95"/>
      <c r="BAO38" s="95"/>
      <c r="BAP38" s="95"/>
      <c r="BAQ38" s="95"/>
      <c r="BAR38" s="95"/>
      <c r="BAS38" s="95"/>
      <c r="BAT38" s="95"/>
      <c r="BAU38" s="95"/>
      <c r="BAV38" s="95"/>
      <c r="BAW38" s="95"/>
      <c r="BAX38" s="95"/>
      <c r="BAY38" s="95"/>
      <c r="BAZ38" s="95"/>
      <c r="BBA38" s="95"/>
      <c r="BBB38" s="95"/>
      <c r="BBC38" s="95"/>
      <c r="BBD38" s="95"/>
      <c r="BBE38" s="95"/>
      <c r="BBF38" s="95"/>
      <c r="BBG38" s="95"/>
      <c r="BBH38" s="95"/>
      <c r="BBI38" s="95"/>
      <c r="BBJ38" s="95"/>
      <c r="BBK38" s="95"/>
      <c r="BBL38" s="95"/>
      <c r="BBM38" s="95"/>
      <c r="BBN38" s="95"/>
      <c r="BBO38" s="95"/>
      <c r="BBP38" s="95"/>
      <c r="BBQ38" s="95"/>
      <c r="BBR38" s="95"/>
      <c r="BBS38" s="95"/>
      <c r="BBT38" s="95"/>
      <c r="BBU38" s="95"/>
      <c r="BBV38" s="95"/>
      <c r="BBW38" s="95"/>
      <c r="BBX38" s="95"/>
      <c r="BBY38" s="95"/>
      <c r="BBZ38" s="95"/>
      <c r="BCA38" s="95"/>
      <c r="BCB38" s="95"/>
      <c r="BCC38" s="95"/>
      <c r="BCD38" s="95"/>
      <c r="BCE38" s="95"/>
      <c r="BCF38" s="95"/>
      <c r="BCG38" s="95"/>
      <c r="BCH38" s="95"/>
      <c r="BCI38" s="95"/>
      <c r="BCJ38" s="95"/>
      <c r="BCK38" s="95"/>
      <c r="BCL38" s="95"/>
      <c r="BCM38" s="95"/>
      <c r="BCN38" s="95"/>
      <c r="BCO38" s="95"/>
      <c r="BCP38" s="95"/>
      <c r="BCQ38" s="95"/>
      <c r="BCR38" s="95"/>
      <c r="BCS38" s="95"/>
      <c r="BCT38" s="95"/>
      <c r="BCU38" s="95"/>
      <c r="BCV38" s="95"/>
      <c r="BCW38" s="95"/>
      <c r="BCX38" s="95"/>
      <c r="BCY38" s="95"/>
      <c r="BCZ38" s="95"/>
      <c r="BDA38" s="95"/>
      <c r="BDB38" s="95"/>
      <c r="BDC38" s="95"/>
      <c r="BDD38" s="95"/>
      <c r="BDE38" s="95"/>
      <c r="BDF38" s="95"/>
      <c r="BDG38" s="95"/>
      <c r="BDH38" s="95"/>
      <c r="BDI38" s="95"/>
      <c r="BDJ38" s="95"/>
      <c r="BDK38" s="95"/>
      <c r="BDL38" s="95"/>
      <c r="BDM38" s="95"/>
      <c r="BDN38" s="95"/>
      <c r="BDO38" s="95"/>
      <c r="BDP38" s="95"/>
      <c r="BDQ38" s="95"/>
      <c r="BDR38" s="95"/>
      <c r="BDS38" s="95"/>
      <c r="BDT38" s="95"/>
      <c r="BDU38" s="95"/>
      <c r="BDV38" s="95"/>
      <c r="BDW38" s="95"/>
      <c r="BDX38" s="95"/>
      <c r="BDY38" s="95"/>
      <c r="BDZ38" s="95"/>
      <c r="BEA38" s="95"/>
      <c r="BEB38" s="95"/>
      <c r="BEC38" s="95"/>
      <c r="BED38" s="95"/>
      <c r="BEE38" s="95"/>
      <c r="BEF38" s="95"/>
      <c r="BEG38" s="95"/>
      <c r="BEH38" s="95"/>
      <c r="BEI38" s="95"/>
      <c r="BEJ38" s="95"/>
      <c r="BEK38" s="95"/>
      <c r="BEL38" s="95"/>
      <c r="BEM38" s="95"/>
      <c r="BEN38" s="95"/>
      <c r="BEO38" s="95"/>
      <c r="BEP38" s="95"/>
      <c r="BEQ38" s="95"/>
      <c r="BER38" s="95"/>
      <c r="BES38" s="95"/>
      <c r="BET38" s="95"/>
      <c r="BEU38" s="95"/>
      <c r="BEV38" s="95"/>
      <c r="BEW38" s="95"/>
      <c r="BEX38" s="95"/>
      <c r="BEY38" s="95"/>
      <c r="BEZ38" s="95"/>
      <c r="BFA38" s="95"/>
      <c r="BFB38" s="95"/>
      <c r="BFC38" s="95"/>
      <c r="BFD38" s="95"/>
      <c r="BFE38" s="95"/>
      <c r="BFF38" s="95"/>
      <c r="BFG38" s="95"/>
      <c r="BFH38" s="95"/>
      <c r="BFI38" s="95"/>
      <c r="BFJ38" s="95"/>
      <c r="BFK38" s="95"/>
      <c r="BFL38" s="95"/>
      <c r="BFM38" s="95"/>
      <c r="BFN38" s="95"/>
      <c r="BFO38" s="95"/>
      <c r="BFP38" s="95"/>
      <c r="BFQ38" s="95"/>
      <c r="BFR38" s="95"/>
      <c r="BFS38" s="95"/>
      <c r="BFT38" s="95"/>
      <c r="BFU38" s="95"/>
      <c r="BFV38" s="95"/>
      <c r="BFW38" s="95"/>
      <c r="BFX38" s="95"/>
      <c r="BFY38" s="95"/>
      <c r="BFZ38" s="95"/>
      <c r="BGA38" s="95"/>
      <c r="BGB38" s="95"/>
      <c r="BGC38" s="95"/>
      <c r="BGD38" s="95"/>
      <c r="BGE38" s="95"/>
      <c r="BGF38" s="95"/>
      <c r="BGG38" s="95"/>
      <c r="BGH38" s="95"/>
      <c r="BGI38" s="95"/>
      <c r="BGJ38" s="95"/>
      <c r="BGK38" s="95"/>
      <c r="BGL38" s="95"/>
      <c r="BGM38" s="95"/>
      <c r="BGN38" s="95"/>
      <c r="BGO38" s="95"/>
      <c r="BGP38" s="95"/>
      <c r="BGQ38" s="95"/>
      <c r="BGR38" s="95"/>
      <c r="BGS38" s="95"/>
      <c r="BGT38" s="95"/>
      <c r="BGU38" s="95"/>
      <c r="BGV38" s="95"/>
      <c r="BGW38" s="95"/>
      <c r="BGX38" s="95"/>
      <c r="BGY38" s="95"/>
      <c r="BGZ38" s="95"/>
      <c r="BHA38" s="95"/>
      <c r="BHB38" s="95"/>
      <c r="BHC38" s="95"/>
      <c r="BHD38" s="95"/>
      <c r="BHE38" s="95"/>
      <c r="BHF38" s="95"/>
      <c r="BHG38" s="95"/>
      <c r="BHH38" s="95"/>
      <c r="BHI38" s="95"/>
      <c r="BHJ38" s="95"/>
      <c r="BHK38" s="95"/>
      <c r="BHL38" s="95"/>
      <c r="BHM38" s="95"/>
      <c r="BHN38" s="95"/>
      <c r="BHO38" s="95"/>
      <c r="BHP38" s="95"/>
      <c r="BHQ38" s="95"/>
      <c r="BHR38" s="95"/>
      <c r="BHS38" s="95"/>
      <c r="BHT38" s="95"/>
      <c r="BHU38" s="95"/>
      <c r="BHV38" s="95"/>
      <c r="BHW38" s="95"/>
      <c r="BHX38" s="95"/>
      <c r="BHY38" s="95"/>
      <c r="BHZ38" s="95"/>
      <c r="BIA38" s="95"/>
      <c r="BIB38" s="95"/>
      <c r="BIC38" s="95"/>
      <c r="BID38" s="95"/>
      <c r="BIE38" s="95"/>
      <c r="BIF38" s="95"/>
      <c r="BIG38" s="95"/>
      <c r="BIH38" s="95"/>
      <c r="BII38" s="95"/>
      <c r="BIJ38" s="95"/>
      <c r="BIK38" s="95"/>
      <c r="BIL38" s="95"/>
      <c r="BIM38" s="95"/>
      <c r="BIN38" s="95"/>
      <c r="BIO38" s="95"/>
      <c r="BIP38" s="95"/>
      <c r="BIQ38" s="95"/>
      <c r="BIR38" s="95"/>
      <c r="BIS38" s="95"/>
      <c r="BIT38" s="95"/>
      <c r="BIU38" s="95"/>
      <c r="BIV38" s="95"/>
      <c r="BIW38" s="95"/>
      <c r="BIX38" s="95"/>
      <c r="BIY38" s="95"/>
      <c r="BIZ38" s="95"/>
      <c r="BJA38" s="95"/>
      <c r="BJB38" s="95"/>
      <c r="BJC38" s="95"/>
      <c r="BJD38" s="95"/>
      <c r="BJE38" s="95"/>
      <c r="BJF38" s="95"/>
      <c r="BJG38" s="95"/>
      <c r="BJH38" s="95"/>
      <c r="BJI38" s="95"/>
      <c r="BJJ38" s="95"/>
      <c r="BJK38" s="95"/>
      <c r="BJL38" s="95"/>
      <c r="BJM38" s="95"/>
      <c r="BJN38" s="95"/>
      <c r="BJO38" s="95"/>
      <c r="BJP38" s="95"/>
      <c r="BJQ38" s="95"/>
      <c r="BJR38" s="95"/>
      <c r="BJS38" s="95"/>
      <c r="BJT38" s="95"/>
      <c r="BJU38" s="95"/>
      <c r="BJV38" s="95"/>
      <c r="BJW38" s="95"/>
      <c r="BJX38" s="95"/>
      <c r="BJY38" s="95"/>
      <c r="BJZ38" s="95"/>
      <c r="BKA38" s="95"/>
      <c r="BKB38" s="95"/>
      <c r="BKC38" s="95"/>
      <c r="BKD38" s="95"/>
      <c r="BKE38" s="95"/>
      <c r="BKF38" s="95"/>
      <c r="BKG38" s="95"/>
      <c r="BKH38" s="95"/>
      <c r="BKI38" s="95"/>
      <c r="BKJ38" s="95"/>
      <c r="BKK38" s="95"/>
      <c r="BKL38" s="95"/>
      <c r="BKM38" s="95"/>
      <c r="BKN38" s="95"/>
      <c r="BKO38" s="95"/>
      <c r="BKP38" s="95"/>
      <c r="BKQ38" s="95"/>
      <c r="BKR38" s="95"/>
      <c r="BKS38" s="95"/>
      <c r="BKT38" s="95"/>
      <c r="BKU38" s="95"/>
      <c r="BKV38" s="95"/>
      <c r="BKW38" s="95"/>
      <c r="BKX38" s="95"/>
      <c r="BKY38" s="95"/>
      <c r="BKZ38" s="95"/>
      <c r="BLA38" s="95"/>
      <c r="BLB38" s="95"/>
      <c r="BLC38" s="95"/>
      <c r="BLD38" s="95"/>
      <c r="BLE38" s="95"/>
      <c r="BLF38" s="95"/>
      <c r="BLG38" s="95"/>
      <c r="BLH38" s="95"/>
      <c r="BLI38" s="95"/>
      <c r="BLJ38" s="95"/>
      <c r="BLK38" s="95"/>
      <c r="BLL38" s="95"/>
      <c r="BLM38" s="95"/>
      <c r="BLN38" s="95"/>
      <c r="BLO38" s="95"/>
      <c r="BLP38" s="95"/>
      <c r="BLQ38" s="95"/>
      <c r="BLR38" s="95"/>
      <c r="BLS38" s="95"/>
      <c r="BLT38" s="95"/>
      <c r="BLU38" s="95"/>
      <c r="BLV38" s="95"/>
      <c r="BLW38" s="95"/>
      <c r="BLX38" s="95"/>
      <c r="BLY38" s="95"/>
      <c r="BLZ38" s="95"/>
      <c r="BMA38" s="95"/>
      <c r="BMB38" s="95"/>
      <c r="BMC38" s="95"/>
      <c r="BMD38" s="95"/>
      <c r="BME38" s="95"/>
      <c r="BMF38" s="95"/>
      <c r="BMG38" s="95"/>
      <c r="BMH38" s="95"/>
      <c r="BMI38" s="95"/>
      <c r="BMJ38" s="95"/>
      <c r="BMK38" s="95"/>
      <c r="BML38" s="95"/>
      <c r="BMM38" s="95"/>
      <c r="BMN38" s="95"/>
      <c r="BMO38" s="95"/>
      <c r="BMP38" s="95"/>
      <c r="BMQ38" s="95"/>
      <c r="BMR38" s="95"/>
      <c r="BMS38" s="95"/>
      <c r="BMT38" s="95"/>
      <c r="BMU38" s="95"/>
      <c r="BMV38" s="95"/>
      <c r="BMW38" s="95"/>
      <c r="BMX38" s="95"/>
      <c r="BMY38" s="95"/>
      <c r="BMZ38" s="95"/>
      <c r="BNA38" s="95"/>
      <c r="BNB38" s="95"/>
      <c r="BNC38" s="95"/>
      <c r="BND38" s="95"/>
      <c r="BNE38" s="95"/>
      <c r="BNF38" s="95"/>
      <c r="BNG38" s="95"/>
      <c r="BNH38" s="95"/>
      <c r="BNI38" s="95"/>
      <c r="BNJ38" s="95"/>
      <c r="BNK38" s="95"/>
      <c r="BNL38" s="95"/>
      <c r="BNM38" s="95"/>
      <c r="BNN38" s="95"/>
      <c r="BNO38" s="95"/>
      <c r="BNP38" s="95"/>
      <c r="BNQ38" s="95"/>
      <c r="BNR38" s="95"/>
      <c r="BNS38" s="95"/>
      <c r="BNT38" s="95"/>
      <c r="BNU38" s="95"/>
      <c r="BNV38" s="95"/>
      <c r="BNW38" s="95"/>
      <c r="BNX38" s="95"/>
      <c r="BNY38" s="95"/>
      <c r="BNZ38" s="95"/>
      <c r="BOA38" s="95"/>
      <c r="BOB38" s="95"/>
      <c r="BOC38" s="95"/>
      <c r="BOD38" s="95"/>
      <c r="BOE38" s="95"/>
      <c r="BOF38" s="95"/>
      <c r="BOG38" s="95"/>
      <c r="BOH38" s="95"/>
      <c r="BOI38" s="95"/>
      <c r="BOJ38" s="95"/>
      <c r="BOK38" s="95"/>
      <c r="BOL38" s="95"/>
      <c r="BOM38" s="95"/>
      <c r="BON38" s="95"/>
      <c r="BOO38" s="95"/>
      <c r="BOP38" s="95"/>
      <c r="BOQ38" s="95"/>
      <c r="BOR38" s="95"/>
      <c r="BOS38" s="95"/>
      <c r="BOT38" s="95"/>
      <c r="BOU38" s="95"/>
      <c r="BOV38" s="95"/>
      <c r="BOW38" s="95"/>
      <c r="BOX38" s="95"/>
      <c r="BOY38" s="95"/>
      <c r="BOZ38" s="95"/>
      <c r="BPA38" s="95"/>
      <c r="BPB38" s="95"/>
      <c r="BPC38" s="95"/>
      <c r="BPD38" s="95"/>
      <c r="BPE38" s="95"/>
      <c r="BPF38" s="95"/>
      <c r="BPG38" s="95"/>
      <c r="BPH38" s="95"/>
      <c r="BPI38" s="95"/>
      <c r="BPJ38" s="95"/>
      <c r="BPK38" s="95"/>
      <c r="BPL38" s="95"/>
      <c r="BPM38" s="95"/>
      <c r="BPN38" s="95"/>
      <c r="BPO38" s="95"/>
      <c r="BPP38" s="95"/>
      <c r="BPQ38" s="95"/>
      <c r="BPR38" s="95"/>
      <c r="BPS38" s="95"/>
      <c r="BPT38" s="95"/>
      <c r="BPU38" s="95"/>
      <c r="BPV38" s="95"/>
      <c r="BPW38" s="95"/>
      <c r="BPX38" s="95"/>
      <c r="BPY38" s="95"/>
      <c r="BPZ38" s="95"/>
      <c r="BQA38" s="95"/>
      <c r="BQB38" s="95"/>
      <c r="BQC38" s="95"/>
      <c r="BQD38" s="95"/>
      <c r="BQE38" s="95"/>
      <c r="BQF38" s="95"/>
      <c r="BQG38" s="95"/>
      <c r="BQH38" s="95"/>
      <c r="BQI38" s="95"/>
      <c r="BQJ38" s="95"/>
      <c r="BQK38" s="95"/>
      <c r="BQL38" s="95"/>
      <c r="BQM38" s="95"/>
      <c r="BQN38" s="95"/>
      <c r="BQO38" s="95"/>
      <c r="BQP38" s="95"/>
      <c r="BQQ38" s="95"/>
      <c r="BQR38" s="95"/>
      <c r="BQS38" s="95"/>
      <c r="BQT38" s="95"/>
      <c r="BQU38" s="95"/>
      <c r="BQV38" s="95"/>
      <c r="BQW38" s="95"/>
      <c r="BQX38" s="95"/>
      <c r="BQY38" s="95"/>
      <c r="BQZ38" s="95"/>
      <c r="BRA38" s="95"/>
      <c r="BRB38" s="95"/>
      <c r="BRC38" s="95"/>
      <c r="BRD38" s="95"/>
      <c r="BRE38" s="95"/>
      <c r="BRF38" s="95"/>
      <c r="BRG38" s="95"/>
      <c r="BRH38" s="95"/>
      <c r="BRI38" s="95"/>
      <c r="BRJ38" s="95"/>
      <c r="BRK38" s="95"/>
      <c r="BRL38" s="95"/>
      <c r="BRM38" s="95"/>
      <c r="BRN38" s="95"/>
      <c r="BRO38" s="95"/>
      <c r="BRP38" s="95"/>
      <c r="BRQ38" s="95"/>
      <c r="BRR38" s="95"/>
      <c r="BRS38" s="95"/>
      <c r="BRT38" s="95"/>
      <c r="BRU38" s="95"/>
      <c r="BRV38" s="95"/>
      <c r="BRW38" s="95"/>
      <c r="BRX38" s="95"/>
      <c r="BRY38" s="95"/>
      <c r="BRZ38" s="95"/>
      <c r="BSA38" s="95"/>
      <c r="BSB38" s="95"/>
      <c r="BSC38" s="95"/>
      <c r="BSD38" s="95"/>
      <c r="BSE38" s="95"/>
      <c r="BSF38" s="95"/>
      <c r="BSG38" s="95"/>
      <c r="BSH38" s="95"/>
      <c r="BSI38" s="95"/>
      <c r="BSJ38" s="95"/>
      <c r="BSK38" s="95"/>
      <c r="BSL38" s="95"/>
      <c r="BSM38" s="95"/>
      <c r="BSN38" s="95"/>
      <c r="BSO38" s="95"/>
      <c r="BSP38" s="95"/>
      <c r="BSQ38" s="95"/>
      <c r="BSR38" s="95"/>
      <c r="BSS38" s="95"/>
      <c r="BST38" s="95"/>
      <c r="BSU38" s="95"/>
      <c r="BSV38" s="95"/>
      <c r="BSW38" s="95"/>
      <c r="BSX38" s="95"/>
      <c r="BSY38" s="95"/>
      <c r="BSZ38" s="95"/>
      <c r="BTA38" s="95"/>
      <c r="BTB38" s="95"/>
      <c r="BTC38" s="95"/>
      <c r="BTD38" s="95"/>
      <c r="BTE38" s="95"/>
      <c r="BTF38" s="95"/>
      <c r="BTG38" s="95"/>
      <c r="BTH38" s="95"/>
      <c r="BTI38" s="95"/>
      <c r="BTJ38" s="95"/>
      <c r="BTK38" s="95"/>
      <c r="BTL38" s="95"/>
      <c r="BTM38" s="95"/>
      <c r="BTN38" s="95"/>
      <c r="BTO38" s="95"/>
      <c r="BTP38" s="95"/>
      <c r="BTQ38" s="95"/>
      <c r="BTR38" s="95"/>
      <c r="BTS38" s="95"/>
      <c r="BTT38" s="95"/>
      <c r="BTU38" s="95"/>
      <c r="BTV38" s="95"/>
      <c r="BTW38" s="95"/>
      <c r="BTX38" s="95"/>
      <c r="BTY38" s="95"/>
      <c r="BTZ38" s="95"/>
      <c r="BUA38" s="95"/>
      <c r="BUB38" s="95"/>
      <c r="BUC38" s="95"/>
      <c r="BUD38" s="95"/>
      <c r="BUE38" s="95"/>
      <c r="BUF38" s="95"/>
      <c r="BUG38" s="95"/>
      <c r="BUH38" s="95"/>
      <c r="BUI38" s="95"/>
      <c r="BUJ38" s="95"/>
      <c r="BUK38" s="95"/>
      <c r="BUL38" s="95"/>
      <c r="BUM38" s="95"/>
      <c r="BUN38" s="95"/>
      <c r="BUO38" s="95"/>
      <c r="BUP38" s="95"/>
      <c r="BUQ38" s="95"/>
      <c r="BUR38" s="95"/>
      <c r="BUS38" s="95"/>
      <c r="BUT38" s="95"/>
      <c r="BUU38" s="95"/>
      <c r="BUV38" s="95"/>
      <c r="BUW38" s="95"/>
      <c r="BUX38" s="95"/>
      <c r="BUY38" s="95"/>
      <c r="BUZ38" s="95"/>
      <c r="BVA38" s="95"/>
      <c r="BVB38" s="95"/>
      <c r="BVC38" s="95"/>
      <c r="BVD38" s="95"/>
      <c r="BVE38" s="95"/>
      <c r="BVF38" s="95"/>
      <c r="BVG38" s="95"/>
      <c r="BVH38" s="95"/>
      <c r="BVI38" s="95"/>
      <c r="BVJ38" s="95"/>
      <c r="BVK38" s="95"/>
      <c r="BVL38" s="95"/>
      <c r="BVM38" s="95"/>
      <c r="BVN38" s="95"/>
      <c r="BVO38" s="95"/>
      <c r="BVP38" s="95"/>
      <c r="BVQ38" s="95"/>
      <c r="BVR38" s="95"/>
      <c r="BVS38" s="95"/>
      <c r="BVT38" s="95"/>
      <c r="BVU38" s="95"/>
      <c r="BVV38" s="95"/>
      <c r="BVW38" s="95"/>
      <c r="BVX38" s="95"/>
      <c r="BVY38" s="95"/>
      <c r="BVZ38" s="95"/>
      <c r="BWA38" s="95"/>
      <c r="BWB38" s="95"/>
      <c r="BWC38" s="95"/>
      <c r="BWD38" s="95"/>
      <c r="BWE38" s="95"/>
      <c r="BWF38" s="95"/>
      <c r="BWG38" s="95"/>
      <c r="BWH38" s="95"/>
      <c r="BWI38" s="95"/>
      <c r="BWJ38" s="95"/>
      <c r="BWK38" s="95"/>
      <c r="BWL38" s="95"/>
      <c r="BWM38" s="95"/>
      <c r="BWN38" s="95"/>
      <c r="BWO38" s="95"/>
      <c r="BWP38" s="95"/>
      <c r="BWQ38" s="95"/>
      <c r="BWR38" s="95"/>
      <c r="BWS38" s="95"/>
      <c r="BWT38" s="95"/>
      <c r="BWU38" s="95"/>
      <c r="BWV38" s="95"/>
      <c r="BWW38" s="95"/>
      <c r="BWX38" s="95"/>
      <c r="BWY38" s="95"/>
      <c r="BWZ38" s="95"/>
      <c r="BXA38" s="95"/>
      <c r="BXB38" s="95"/>
      <c r="BXC38" s="95"/>
      <c r="BXD38" s="95"/>
      <c r="BXE38" s="95"/>
      <c r="BXF38" s="95"/>
      <c r="BXG38" s="95"/>
      <c r="BXH38" s="95"/>
      <c r="BXI38" s="95"/>
      <c r="BXJ38" s="95"/>
      <c r="BXK38" s="95"/>
      <c r="BXL38" s="95"/>
      <c r="BXM38" s="95"/>
      <c r="BXN38" s="95"/>
      <c r="BXO38" s="95"/>
      <c r="BXP38" s="95"/>
      <c r="BXQ38" s="95"/>
      <c r="BXR38" s="95"/>
      <c r="BXS38" s="95"/>
      <c r="BXT38" s="95"/>
      <c r="BXU38" s="95"/>
      <c r="BXV38" s="95"/>
      <c r="BXW38" s="95"/>
      <c r="BXX38" s="95"/>
      <c r="BXY38" s="95"/>
      <c r="BXZ38" s="95"/>
      <c r="BYA38" s="95"/>
      <c r="BYB38" s="95"/>
      <c r="BYC38" s="95"/>
      <c r="BYD38" s="95"/>
      <c r="BYE38" s="95"/>
      <c r="BYF38" s="95"/>
      <c r="BYG38" s="95"/>
      <c r="BYH38" s="95"/>
      <c r="BYI38" s="95"/>
      <c r="BYJ38" s="95"/>
      <c r="BYK38" s="95"/>
      <c r="BYL38" s="95"/>
      <c r="BYM38" s="95"/>
      <c r="BYN38" s="95"/>
      <c r="BYO38" s="95"/>
      <c r="BYP38" s="95"/>
      <c r="BYQ38" s="95"/>
      <c r="BYR38" s="95"/>
      <c r="BYS38" s="95"/>
      <c r="BYT38" s="95"/>
      <c r="BYU38" s="95"/>
      <c r="BYV38" s="95"/>
      <c r="BYW38" s="95"/>
      <c r="BYX38" s="95"/>
      <c r="BYY38" s="95"/>
      <c r="BYZ38" s="95"/>
      <c r="BZA38" s="95"/>
      <c r="BZB38" s="95"/>
      <c r="BZC38" s="95"/>
      <c r="BZD38" s="95"/>
      <c r="BZE38" s="95"/>
      <c r="BZF38" s="95"/>
      <c r="BZG38" s="95"/>
      <c r="BZH38" s="95"/>
      <c r="BZI38" s="95"/>
      <c r="BZJ38" s="95"/>
      <c r="BZK38" s="95"/>
      <c r="BZL38" s="95"/>
      <c r="BZM38" s="95"/>
      <c r="BZN38" s="95"/>
      <c r="BZO38" s="95"/>
      <c r="BZP38" s="95"/>
      <c r="BZQ38" s="95"/>
      <c r="BZR38" s="95"/>
      <c r="BZS38" s="95"/>
      <c r="BZT38" s="95"/>
      <c r="BZU38" s="95"/>
      <c r="BZV38" s="95"/>
      <c r="BZW38" s="95"/>
      <c r="BZX38" s="95"/>
      <c r="BZY38" s="95"/>
      <c r="BZZ38" s="95"/>
      <c r="CAA38" s="95"/>
      <c r="CAB38" s="95"/>
      <c r="CAC38" s="95"/>
      <c r="CAD38" s="95"/>
      <c r="CAE38" s="95"/>
      <c r="CAF38" s="95"/>
      <c r="CAG38" s="95"/>
      <c r="CAH38" s="95"/>
      <c r="CAI38" s="95"/>
      <c r="CAJ38" s="95"/>
      <c r="CAK38" s="95"/>
      <c r="CAL38" s="95"/>
      <c r="CAM38" s="95"/>
      <c r="CAN38" s="95"/>
      <c r="CAO38" s="95"/>
      <c r="CAP38" s="95"/>
      <c r="CAQ38" s="95"/>
      <c r="CAR38" s="95"/>
      <c r="CAS38" s="95"/>
      <c r="CAT38" s="95"/>
      <c r="CAU38" s="95"/>
      <c r="CAV38" s="95"/>
      <c r="CAW38" s="95"/>
      <c r="CAX38" s="95"/>
      <c r="CAY38" s="95"/>
      <c r="CAZ38" s="95"/>
      <c r="CBA38" s="95"/>
      <c r="CBB38" s="95"/>
      <c r="CBC38" s="95"/>
      <c r="CBD38" s="95"/>
      <c r="CBE38" s="95"/>
      <c r="CBF38" s="95"/>
      <c r="CBG38" s="95"/>
      <c r="CBH38" s="95"/>
      <c r="CBI38" s="95"/>
      <c r="CBJ38" s="95"/>
      <c r="CBK38" s="95"/>
      <c r="CBL38" s="95"/>
      <c r="CBM38" s="95"/>
      <c r="CBN38" s="95"/>
      <c r="CBO38" s="95"/>
      <c r="CBP38" s="95"/>
      <c r="CBQ38" s="95"/>
      <c r="CBR38" s="95"/>
      <c r="CBS38" s="95"/>
      <c r="CBT38" s="95"/>
      <c r="CBU38" s="95"/>
      <c r="CBV38" s="95"/>
      <c r="CBW38" s="95"/>
      <c r="CBX38" s="95"/>
      <c r="CBY38" s="95"/>
      <c r="CBZ38" s="95"/>
      <c r="CCA38" s="95"/>
      <c r="CCB38" s="95"/>
      <c r="CCC38" s="95"/>
      <c r="CCD38" s="95"/>
      <c r="CCE38" s="95"/>
      <c r="CCF38" s="95"/>
      <c r="CCG38" s="95"/>
      <c r="CCH38" s="95"/>
      <c r="CCI38" s="95"/>
      <c r="CCJ38" s="95"/>
      <c r="CCK38" s="95"/>
      <c r="CCL38" s="95"/>
      <c r="CCM38" s="95"/>
      <c r="CCN38" s="95"/>
      <c r="CCO38" s="95"/>
      <c r="CCP38" s="95"/>
      <c r="CCQ38" s="95"/>
      <c r="CCR38" s="95"/>
      <c r="CCS38" s="95"/>
      <c r="CCT38" s="95"/>
      <c r="CCU38" s="95"/>
      <c r="CCV38" s="95"/>
      <c r="CCW38" s="95"/>
      <c r="CCX38" s="95"/>
      <c r="CCY38" s="95"/>
      <c r="CCZ38" s="95"/>
      <c r="CDA38" s="95"/>
      <c r="CDB38" s="95"/>
      <c r="CDC38" s="95"/>
      <c r="CDD38" s="95"/>
      <c r="CDE38" s="95"/>
      <c r="CDF38" s="95"/>
      <c r="CDG38" s="95"/>
      <c r="CDH38" s="95"/>
      <c r="CDI38" s="95"/>
      <c r="CDJ38" s="95"/>
      <c r="CDK38" s="95"/>
      <c r="CDL38" s="95"/>
      <c r="CDM38" s="95"/>
      <c r="CDN38" s="95"/>
      <c r="CDO38" s="95"/>
      <c r="CDP38" s="95"/>
      <c r="CDQ38" s="95"/>
      <c r="CDR38" s="95"/>
      <c r="CDS38" s="95"/>
      <c r="CDT38" s="95"/>
      <c r="CDU38" s="95"/>
      <c r="CDV38" s="95"/>
      <c r="CDW38" s="95"/>
      <c r="CDX38" s="95"/>
      <c r="CDY38" s="95"/>
      <c r="CDZ38" s="95"/>
      <c r="CEA38" s="95"/>
      <c r="CEB38" s="95"/>
      <c r="CEC38" s="95"/>
      <c r="CED38" s="95"/>
      <c r="CEE38" s="95"/>
      <c r="CEF38" s="95"/>
      <c r="CEG38" s="95"/>
      <c r="CEH38" s="95"/>
      <c r="CEI38" s="95"/>
      <c r="CEJ38" s="95"/>
      <c r="CEK38" s="95"/>
      <c r="CEL38" s="95"/>
      <c r="CEM38" s="95"/>
      <c r="CEN38" s="95"/>
      <c r="CEO38" s="95"/>
      <c r="CEP38" s="95"/>
      <c r="CEQ38" s="95"/>
      <c r="CER38" s="95"/>
      <c r="CES38" s="95"/>
      <c r="CET38" s="95"/>
      <c r="CEU38" s="95"/>
      <c r="CEV38" s="95"/>
      <c r="CEW38" s="95"/>
      <c r="CEX38" s="95"/>
      <c r="CEY38" s="95"/>
      <c r="CEZ38" s="95"/>
      <c r="CFA38" s="95"/>
      <c r="CFB38" s="95"/>
      <c r="CFC38" s="95"/>
      <c r="CFD38" s="95"/>
      <c r="CFE38" s="95"/>
      <c r="CFF38" s="95"/>
      <c r="CFG38" s="95"/>
      <c r="CFH38" s="95"/>
      <c r="CFI38" s="95"/>
      <c r="CFJ38" s="95"/>
      <c r="CFK38" s="95"/>
      <c r="CFL38" s="95"/>
      <c r="CFM38" s="95"/>
      <c r="CFN38" s="95"/>
      <c r="CFO38" s="95"/>
      <c r="CFP38" s="95"/>
      <c r="CFQ38" s="95"/>
      <c r="CFR38" s="95"/>
      <c r="CFS38" s="95"/>
      <c r="CFT38" s="95"/>
      <c r="CFU38" s="95"/>
      <c r="CFV38" s="95"/>
      <c r="CFW38" s="95"/>
      <c r="CFX38" s="95"/>
      <c r="CFY38" s="95"/>
      <c r="CFZ38" s="95"/>
      <c r="CGA38" s="95"/>
      <c r="CGB38" s="95"/>
      <c r="CGC38" s="95"/>
      <c r="CGD38" s="95"/>
      <c r="CGE38" s="95"/>
      <c r="CGF38" s="95"/>
      <c r="CGG38" s="95"/>
      <c r="CGH38" s="95"/>
      <c r="CGI38" s="95"/>
      <c r="CGJ38" s="95"/>
      <c r="CGK38" s="95"/>
      <c r="CGL38" s="95"/>
      <c r="CGM38" s="95"/>
      <c r="CGN38" s="95"/>
      <c r="CGO38" s="95"/>
      <c r="CGP38" s="95"/>
      <c r="CGQ38" s="95"/>
      <c r="CGR38" s="95"/>
      <c r="CGS38" s="95"/>
      <c r="CGT38" s="95"/>
      <c r="CGU38" s="95"/>
      <c r="CGV38" s="95"/>
      <c r="CGW38" s="95"/>
      <c r="CGX38" s="95"/>
      <c r="CGY38" s="95"/>
      <c r="CGZ38" s="95"/>
      <c r="CHA38" s="95"/>
      <c r="CHB38" s="95"/>
      <c r="CHC38" s="95"/>
      <c r="CHD38" s="95"/>
      <c r="CHE38" s="95"/>
      <c r="CHF38" s="95"/>
      <c r="CHG38" s="95"/>
      <c r="CHH38" s="95"/>
      <c r="CHI38" s="95"/>
      <c r="CHJ38" s="95"/>
      <c r="CHK38" s="95"/>
      <c r="CHL38" s="95"/>
      <c r="CHM38" s="95"/>
      <c r="CHN38" s="95"/>
      <c r="CHO38" s="95"/>
      <c r="CHP38" s="95"/>
      <c r="CHQ38" s="95"/>
      <c r="CHR38" s="95"/>
      <c r="CHS38" s="95"/>
      <c r="CHT38" s="95"/>
      <c r="CHU38" s="95"/>
      <c r="CHV38" s="95"/>
      <c r="CHW38" s="95"/>
      <c r="CHX38" s="95"/>
      <c r="CHY38" s="95"/>
      <c r="CHZ38" s="95"/>
      <c r="CIA38" s="95"/>
      <c r="CIB38" s="95"/>
      <c r="CIC38" s="95"/>
      <c r="CID38" s="95"/>
      <c r="CIE38" s="95"/>
      <c r="CIF38" s="95"/>
      <c r="CIG38" s="95"/>
      <c r="CIH38" s="95"/>
      <c r="CII38" s="95"/>
      <c r="CIJ38" s="95"/>
      <c r="CIK38" s="95"/>
      <c r="CIL38" s="95"/>
      <c r="CIM38" s="95"/>
      <c r="CIN38" s="95"/>
      <c r="CIO38" s="95"/>
      <c r="CIP38" s="95"/>
      <c r="CIQ38" s="95"/>
      <c r="CIR38" s="95"/>
      <c r="CIS38" s="95"/>
      <c r="CIT38" s="95"/>
      <c r="CIU38" s="95"/>
      <c r="CIV38" s="95"/>
      <c r="CIW38" s="95"/>
      <c r="CIX38" s="95"/>
      <c r="CIY38" s="95"/>
      <c r="CIZ38" s="95"/>
      <c r="CJA38" s="95"/>
      <c r="CJB38" s="95"/>
      <c r="CJC38" s="95"/>
      <c r="CJD38" s="95"/>
      <c r="CJE38" s="95"/>
      <c r="CJF38" s="95"/>
      <c r="CJG38" s="95"/>
      <c r="CJH38" s="95"/>
      <c r="CJI38" s="95"/>
      <c r="CJJ38" s="95"/>
      <c r="CJK38" s="95"/>
      <c r="CJL38" s="95"/>
      <c r="CJM38" s="95"/>
      <c r="CJN38" s="95"/>
      <c r="CJO38" s="95"/>
      <c r="CJP38" s="95"/>
      <c r="CJQ38" s="95"/>
      <c r="CJR38" s="95"/>
      <c r="CJS38" s="95"/>
      <c r="CJT38" s="95"/>
      <c r="CJU38" s="95"/>
      <c r="CJV38" s="95"/>
      <c r="CJW38" s="95"/>
      <c r="CJX38" s="95"/>
      <c r="CJY38" s="95"/>
      <c r="CJZ38" s="95"/>
      <c r="CKA38" s="95"/>
      <c r="CKB38" s="95"/>
      <c r="CKC38" s="95"/>
      <c r="CKD38" s="95"/>
      <c r="CKE38" s="95"/>
      <c r="CKF38" s="95"/>
      <c r="CKG38" s="95"/>
      <c r="CKH38" s="95"/>
      <c r="CKI38" s="95"/>
      <c r="CKJ38" s="95"/>
      <c r="CKK38" s="95"/>
      <c r="CKL38" s="95"/>
      <c r="CKM38" s="95"/>
      <c r="CKN38" s="95"/>
      <c r="CKO38" s="95"/>
      <c r="CKP38" s="95"/>
      <c r="CKQ38" s="95"/>
      <c r="CKR38" s="95"/>
      <c r="CKS38" s="95"/>
      <c r="CKT38" s="95"/>
      <c r="CKU38" s="95"/>
      <c r="CKV38" s="95"/>
      <c r="CKW38" s="95"/>
      <c r="CKX38" s="95"/>
      <c r="CKY38" s="95"/>
      <c r="CKZ38" s="95"/>
      <c r="CLA38" s="95"/>
      <c r="CLB38" s="95"/>
      <c r="CLC38" s="95"/>
      <c r="CLD38" s="95"/>
      <c r="CLE38" s="95"/>
      <c r="CLF38" s="95"/>
      <c r="CLG38" s="95"/>
      <c r="CLH38" s="95"/>
      <c r="CLI38" s="95"/>
      <c r="CLJ38" s="95"/>
      <c r="CLK38" s="95"/>
      <c r="CLL38" s="95"/>
      <c r="CLM38" s="95"/>
      <c r="CLN38" s="95"/>
      <c r="CLO38" s="95"/>
      <c r="CLP38" s="95"/>
      <c r="CLQ38" s="95"/>
      <c r="CLR38" s="95"/>
      <c r="CLS38" s="95"/>
      <c r="CLT38" s="95"/>
      <c r="CLU38" s="95"/>
      <c r="CLV38" s="95"/>
      <c r="CLW38" s="95"/>
      <c r="CLX38" s="95"/>
      <c r="CLY38" s="95"/>
      <c r="CLZ38" s="95"/>
      <c r="CMA38" s="95"/>
      <c r="CMB38" s="95"/>
      <c r="CMC38" s="95"/>
      <c r="CMD38" s="95"/>
      <c r="CME38" s="95"/>
      <c r="CMF38" s="95"/>
      <c r="CMG38" s="95"/>
      <c r="CMH38" s="95"/>
      <c r="CMI38" s="95"/>
      <c r="CMJ38" s="95"/>
      <c r="CMK38" s="95"/>
      <c r="CML38" s="95"/>
      <c r="CMM38" s="95"/>
      <c r="CMN38" s="95"/>
      <c r="CMO38" s="95"/>
      <c r="CMP38" s="95"/>
      <c r="CMQ38" s="95"/>
      <c r="CMR38" s="95"/>
      <c r="CMS38" s="95"/>
      <c r="CMT38" s="95"/>
      <c r="CMU38" s="95"/>
      <c r="CMV38" s="95"/>
      <c r="CMW38" s="95"/>
      <c r="CMX38" s="95"/>
      <c r="CMY38" s="95"/>
      <c r="CMZ38" s="95"/>
      <c r="CNA38" s="95"/>
      <c r="CNB38" s="95"/>
      <c r="CNC38" s="95"/>
      <c r="CND38" s="95"/>
      <c r="CNE38" s="95"/>
      <c r="CNF38" s="95"/>
      <c r="CNG38" s="95"/>
      <c r="CNH38" s="95"/>
      <c r="CNI38" s="95"/>
      <c r="CNJ38" s="95"/>
      <c r="CNK38" s="95"/>
      <c r="CNL38" s="95"/>
      <c r="CNM38" s="95"/>
      <c r="CNN38" s="95"/>
      <c r="CNO38" s="95"/>
      <c r="CNP38" s="95"/>
      <c r="CNQ38" s="95"/>
      <c r="CNR38" s="95"/>
      <c r="CNS38" s="95"/>
      <c r="CNT38" s="95"/>
      <c r="CNU38" s="95"/>
      <c r="CNV38" s="95"/>
      <c r="CNW38" s="95"/>
      <c r="CNX38" s="95"/>
      <c r="CNY38" s="95"/>
      <c r="CNZ38" s="95"/>
      <c r="COA38" s="95"/>
      <c r="COB38" s="95"/>
      <c r="COC38" s="95"/>
      <c r="COD38" s="95"/>
      <c r="COE38" s="95"/>
      <c r="COF38" s="95"/>
      <c r="COG38" s="95"/>
      <c r="COH38" s="95"/>
      <c r="COI38" s="95"/>
      <c r="COJ38" s="95"/>
      <c r="COK38" s="95"/>
      <c r="COL38" s="95"/>
      <c r="COM38" s="95"/>
      <c r="CON38" s="95"/>
      <c r="COO38" s="95"/>
      <c r="COP38" s="95"/>
      <c r="COQ38" s="95"/>
      <c r="COR38" s="95"/>
      <c r="COS38" s="95"/>
      <c r="COT38" s="95"/>
      <c r="COU38" s="95"/>
      <c r="COV38" s="95"/>
      <c r="COW38" s="95"/>
      <c r="COX38" s="95"/>
      <c r="COY38" s="95"/>
      <c r="COZ38" s="95"/>
      <c r="CPA38" s="95"/>
      <c r="CPB38" s="95"/>
      <c r="CPC38" s="95"/>
      <c r="CPD38" s="95"/>
      <c r="CPE38" s="95"/>
      <c r="CPF38" s="95"/>
      <c r="CPG38" s="95"/>
      <c r="CPH38" s="95"/>
      <c r="CPI38" s="95"/>
      <c r="CPJ38" s="95"/>
      <c r="CPK38" s="95"/>
      <c r="CPL38" s="95"/>
      <c r="CPM38" s="95"/>
      <c r="CPN38" s="95"/>
      <c r="CPO38" s="95"/>
      <c r="CPP38" s="95"/>
      <c r="CPQ38" s="95"/>
      <c r="CPR38" s="95"/>
      <c r="CPS38" s="95"/>
      <c r="CPT38" s="95"/>
      <c r="CPU38" s="95"/>
      <c r="CPV38" s="95"/>
      <c r="CPW38" s="95"/>
      <c r="CPX38" s="95"/>
      <c r="CPY38" s="95"/>
      <c r="CPZ38" s="95"/>
      <c r="CQA38" s="95"/>
      <c r="CQB38" s="95"/>
      <c r="CQC38" s="95"/>
      <c r="CQD38" s="95"/>
      <c r="CQE38" s="95"/>
      <c r="CQF38" s="95"/>
      <c r="CQG38" s="95"/>
      <c r="CQH38" s="95"/>
      <c r="CQI38" s="95"/>
      <c r="CQJ38" s="95"/>
      <c r="CQK38" s="95"/>
      <c r="CQL38" s="95"/>
      <c r="CQM38" s="95"/>
      <c r="CQN38" s="95"/>
      <c r="CQO38" s="95"/>
      <c r="CQP38" s="95"/>
      <c r="CQQ38" s="95"/>
      <c r="CQR38" s="95"/>
      <c r="CQS38" s="95"/>
      <c r="CQT38" s="95"/>
      <c r="CQU38" s="95"/>
      <c r="CQV38" s="95"/>
      <c r="CQW38" s="95"/>
      <c r="CQX38" s="95"/>
      <c r="CQY38" s="95"/>
      <c r="CQZ38" s="95"/>
      <c r="CRA38" s="95"/>
      <c r="CRB38" s="95"/>
      <c r="CRC38" s="95"/>
      <c r="CRD38" s="95"/>
      <c r="CRE38" s="95"/>
      <c r="CRF38" s="95"/>
      <c r="CRG38" s="95"/>
      <c r="CRH38" s="95"/>
      <c r="CRI38" s="95"/>
      <c r="CRJ38" s="95"/>
      <c r="CRK38" s="95"/>
      <c r="CRL38" s="95"/>
      <c r="CRM38" s="95"/>
      <c r="CRN38" s="95"/>
      <c r="CRO38" s="95"/>
      <c r="CRP38" s="95"/>
      <c r="CRQ38" s="95"/>
      <c r="CRR38" s="95"/>
      <c r="CRS38" s="95"/>
      <c r="CRT38" s="95"/>
      <c r="CRU38" s="95"/>
      <c r="CRV38" s="95"/>
      <c r="CRW38" s="95"/>
      <c r="CRX38" s="95"/>
      <c r="CRY38" s="95"/>
      <c r="CRZ38" s="95"/>
      <c r="CSA38" s="95"/>
      <c r="CSB38" s="95"/>
      <c r="CSC38" s="95"/>
      <c r="CSD38" s="95"/>
      <c r="CSE38" s="95"/>
      <c r="CSF38" s="95"/>
      <c r="CSG38" s="95"/>
      <c r="CSH38" s="95"/>
      <c r="CSI38" s="95"/>
      <c r="CSJ38" s="95"/>
      <c r="CSK38" s="95"/>
      <c r="CSL38" s="95"/>
      <c r="CSM38" s="95"/>
      <c r="CSN38" s="95"/>
      <c r="CSO38" s="95"/>
      <c r="CSP38" s="95"/>
      <c r="CSQ38" s="95"/>
      <c r="CSR38" s="95"/>
      <c r="CSS38" s="95"/>
      <c r="CST38" s="95"/>
      <c r="CSU38" s="95"/>
      <c r="CSV38" s="95"/>
      <c r="CSW38" s="95"/>
      <c r="CSX38" s="95"/>
      <c r="CSY38" s="95"/>
      <c r="CSZ38" s="95"/>
      <c r="CTA38" s="95"/>
      <c r="CTB38" s="95"/>
      <c r="CTC38" s="95"/>
      <c r="CTD38" s="95"/>
      <c r="CTE38" s="95"/>
      <c r="CTF38" s="95"/>
      <c r="CTG38" s="95"/>
      <c r="CTH38" s="95"/>
      <c r="CTI38" s="95"/>
      <c r="CTJ38" s="95"/>
      <c r="CTK38" s="95"/>
      <c r="CTL38" s="95"/>
      <c r="CTM38" s="95"/>
      <c r="CTN38" s="95"/>
      <c r="CTO38" s="95"/>
      <c r="CTP38" s="95"/>
      <c r="CTQ38" s="95"/>
      <c r="CTR38" s="95"/>
      <c r="CTS38" s="95"/>
      <c r="CTT38" s="95"/>
      <c r="CTU38" s="95"/>
      <c r="CTV38" s="95"/>
      <c r="CTW38" s="95"/>
      <c r="CTX38" s="95"/>
      <c r="CTY38" s="95"/>
      <c r="CTZ38" s="95"/>
      <c r="CUA38" s="95"/>
      <c r="CUB38" s="95"/>
      <c r="CUC38" s="95"/>
      <c r="CUD38" s="95"/>
      <c r="CUE38" s="95"/>
      <c r="CUF38" s="95"/>
      <c r="CUG38" s="95"/>
      <c r="CUH38" s="95"/>
      <c r="CUI38" s="95"/>
      <c r="CUJ38" s="95"/>
      <c r="CUK38" s="95"/>
      <c r="CUL38" s="95"/>
      <c r="CUM38" s="95"/>
      <c r="CUN38" s="95"/>
      <c r="CUO38" s="95"/>
      <c r="CUP38" s="95"/>
      <c r="CUQ38" s="95"/>
      <c r="CUR38" s="95"/>
      <c r="CUS38" s="95"/>
      <c r="CUT38" s="95"/>
      <c r="CUU38" s="95"/>
      <c r="CUV38" s="95"/>
      <c r="CUW38" s="95"/>
      <c r="CUX38" s="95"/>
      <c r="CUY38" s="95"/>
      <c r="CUZ38" s="95"/>
      <c r="CVA38" s="95"/>
      <c r="CVB38" s="95"/>
      <c r="CVC38" s="95"/>
      <c r="CVD38" s="95"/>
      <c r="CVE38" s="95"/>
      <c r="CVF38" s="95"/>
      <c r="CVG38" s="95"/>
      <c r="CVH38" s="95"/>
      <c r="CVI38" s="95"/>
      <c r="CVJ38" s="95"/>
      <c r="CVK38" s="95"/>
      <c r="CVL38" s="95"/>
      <c r="CVM38" s="95"/>
      <c r="CVN38" s="95"/>
      <c r="CVO38" s="95"/>
      <c r="CVP38" s="95"/>
      <c r="CVQ38" s="95"/>
      <c r="CVR38" s="95"/>
      <c r="CVS38" s="95"/>
      <c r="CVT38" s="95"/>
      <c r="CVU38" s="95"/>
      <c r="CVV38" s="95"/>
      <c r="CVW38" s="95"/>
      <c r="CVX38" s="95"/>
      <c r="CVY38" s="95"/>
      <c r="CVZ38" s="95"/>
      <c r="CWA38" s="95"/>
      <c r="CWB38" s="95"/>
      <c r="CWC38" s="95"/>
      <c r="CWD38" s="95"/>
      <c r="CWE38" s="95"/>
      <c r="CWF38" s="95"/>
      <c r="CWG38" s="95"/>
      <c r="CWH38" s="95"/>
      <c r="CWI38" s="95"/>
      <c r="CWJ38" s="95"/>
      <c r="CWK38" s="95"/>
      <c r="CWL38" s="95"/>
      <c r="CWM38" s="95"/>
      <c r="CWN38" s="95"/>
      <c r="CWO38" s="95"/>
      <c r="CWP38" s="95"/>
      <c r="CWQ38" s="95"/>
      <c r="CWR38" s="95"/>
      <c r="CWS38" s="95"/>
      <c r="CWT38" s="95"/>
      <c r="CWU38" s="95"/>
      <c r="CWV38" s="95"/>
      <c r="CWW38" s="95"/>
      <c r="CWX38" s="95"/>
      <c r="CWY38" s="95"/>
      <c r="CWZ38" s="95"/>
      <c r="CXA38" s="95"/>
      <c r="CXB38" s="95"/>
      <c r="CXC38" s="95"/>
      <c r="CXD38" s="95"/>
      <c r="CXE38" s="95"/>
      <c r="CXF38" s="95"/>
      <c r="CXG38" s="95"/>
      <c r="CXH38" s="95"/>
      <c r="CXI38" s="95"/>
      <c r="CXJ38" s="95"/>
      <c r="CXK38" s="95"/>
      <c r="CXL38" s="95"/>
      <c r="CXM38" s="95"/>
      <c r="CXN38" s="95"/>
      <c r="CXO38" s="95"/>
      <c r="CXP38" s="95"/>
      <c r="CXQ38" s="95"/>
      <c r="CXR38" s="95"/>
      <c r="CXS38" s="95"/>
      <c r="CXT38" s="95"/>
      <c r="CXU38" s="95"/>
      <c r="CXV38" s="95"/>
      <c r="CXW38" s="95"/>
      <c r="CXX38" s="95"/>
      <c r="CXY38" s="95"/>
      <c r="CXZ38" s="95"/>
      <c r="CYA38" s="95"/>
      <c r="CYB38" s="95"/>
      <c r="CYC38" s="95"/>
      <c r="CYD38" s="95"/>
      <c r="CYE38" s="95"/>
      <c r="CYF38" s="95"/>
      <c r="CYG38" s="95"/>
      <c r="CYH38" s="95"/>
      <c r="CYI38" s="95"/>
      <c r="CYJ38" s="95"/>
      <c r="CYK38" s="95"/>
      <c r="CYL38" s="95"/>
      <c r="CYM38" s="95"/>
      <c r="CYN38" s="95"/>
      <c r="CYO38" s="95"/>
      <c r="CYP38" s="95"/>
      <c r="CYQ38" s="95"/>
      <c r="CYR38" s="95"/>
      <c r="CYS38" s="95"/>
      <c r="CYT38" s="95"/>
      <c r="CYU38" s="95"/>
      <c r="CYV38" s="95"/>
      <c r="CYW38" s="95"/>
      <c r="CYX38" s="95"/>
      <c r="CYY38" s="95"/>
      <c r="CYZ38" s="95"/>
      <c r="CZA38" s="95"/>
      <c r="CZB38" s="95"/>
      <c r="CZC38" s="95"/>
      <c r="CZD38" s="95"/>
      <c r="CZE38" s="95"/>
      <c r="CZF38" s="95"/>
      <c r="CZG38" s="95"/>
      <c r="CZH38" s="95"/>
      <c r="CZI38" s="95"/>
      <c r="CZJ38" s="95"/>
      <c r="CZK38" s="95"/>
      <c r="CZL38" s="95"/>
      <c r="CZM38" s="95"/>
      <c r="CZN38" s="95"/>
      <c r="CZO38" s="95"/>
      <c r="CZP38" s="95"/>
      <c r="CZQ38" s="95"/>
      <c r="CZR38" s="95"/>
      <c r="CZS38" s="95"/>
      <c r="CZT38" s="95"/>
      <c r="CZU38" s="95"/>
      <c r="CZV38" s="95"/>
      <c r="CZW38" s="95"/>
      <c r="CZX38" s="95"/>
      <c r="CZY38" s="95"/>
      <c r="CZZ38" s="95"/>
      <c r="DAA38" s="95"/>
      <c r="DAB38" s="95"/>
      <c r="DAC38" s="95"/>
      <c r="DAD38" s="95"/>
      <c r="DAE38" s="95"/>
      <c r="DAF38" s="95"/>
      <c r="DAG38" s="95"/>
      <c r="DAH38" s="95"/>
      <c r="DAI38" s="95"/>
      <c r="DAJ38" s="95"/>
      <c r="DAK38" s="95"/>
      <c r="DAL38" s="95"/>
      <c r="DAM38" s="95"/>
      <c r="DAN38" s="95"/>
      <c r="DAO38" s="95"/>
      <c r="DAP38" s="95"/>
      <c r="DAQ38" s="95"/>
      <c r="DAR38" s="95"/>
      <c r="DAS38" s="95"/>
      <c r="DAT38" s="95"/>
      <c r="DAU38" s="95"/>
      <c r="DAV38" s="95"/>
      <c r="DAW38" s="95"/>
      <c r="DAX38" s="95"/>
      <c r="DAY38" s="95"/>
      <c r="DAZ38" s="95"/>
      <c r="DBA38" s="95"/>
      <c r="DBB38" s="95"/>
      <c r="DBC38" s="95"/>
      <c r="DBD38" s="95"/>
      <c r="DBE38" s="95"/>
      <c r="DBF38" s="95"/>
      <c r="DBG38" s="95"/>
      <c r="DBH38" s="95"/>
      <c r="DBI38" s="95"/>
      <c r="DBJ38" s="95"/>
      <c r="DBK38" s="95"/>
      <c r="DBL38" s="95"/>
      <c r="DBM38" s="95"/>
      <c r="DBN38" s="95"/>
      <c r="DBO38" s="95"/>
      <c r="DBP38" s="95"/>
      <c r="DBQ38" s="95"/>
      <c r="DBR38" s="95"/>
      <c r="DBS38" s="95"/>
      <c r="DBT38" s="95"/>
      <c r="DBU38" s="95"/>
      <c r="DBV38" s="95"/>
      <c r="DBW38" s="95"/>
      <c r="DBX38" s="95"/>
      <c r="DBY38" s="95"/>
      <c r="DBZ38" s="95"/>
      <c r="DCA38" s="95"/>
      <c r="DCB38" s="95"/>
      <c r="DCC38" s="95"/>
      <c r="DCD38" s="95"/>
      <c r="DCE38" s="95"/>
      <c r="DCF38" s="95"/>
      <c r="DCG38" s="95"/>
      <c r="DCH38" s="95"/>
      <c r="DCI38" s="95"/>
      <c r="DCJ38" s="95"/>
      <c r="DCK38" s="95"/>
      <c r="DCL38" s="95"/>
      <c r="DCM38" s="95"/>
      <c r="DCN38" s="95"/>
      <c r="DCO38" s="95"/>
      <c r="DCP38" s="95"/>
      <c r="DCQ38" s="95"/>
      <c r="DCR38" s="95"/>
      <c r="DCS38" s="95"/>
      <c r="DCT38" s="95"/>
      <c r="DCU38" s="95"/>
      <c r="DCV38" s="95"/>
      <c r="DCW38" s="95"/>
      <c r="DCX38" s="95"/>
      <c r="DCY38" s="95"/>
      <c r="DCZ38" s="95"/>
      <c r="DDA38" s="95"/>
      <c r="DDB38" s="95"/>
      <c r="DDC38" s="95"/>
      <c r="DDD38" s="95"/>
      <c r="DDE38" s="95"/>
      <c r="DDF38" s="95"/>
      <c r="DDG38" s="95"/>
      <c r="DDH38" s="95"/>
      <c r="DDI38" s="95"/>
      <c r="DDJ38" s="95"/>
      <c r="DDK38" s="95"/>
      <c r="DDL38" s="95"/>
      <c r="DDM38" s="95"/>
      <c r="DDN38" s="95"/>
      <c r="DDO38" s="95"/>
      <c r="DDP38" s="95"/>
      <c r="DDQ38" s="95"/>
      <c r="DDR38" s="95"/>
      <c r="DDS38" s="95"/>
      <c r="DDT38" s="95"/>
      <c r="DDU38" s="95"/>
      <c r="DDV38" s="95"/>
      <c r="DDW38" s="95"/>
      <c r="DDX38" s="95"/>
      <c r="DDY38" s="95"/>
      <c r="DDZ38" s="95"/>
      <c r="DEA38" s="95"/>
      <c r="DEB38" s="95"/>
      <c r="DEC38" s="95"/>
      <c r="DED38" s="95"/>
      <c r="DEE38" s="95"/>
      <c r="DEF38" s="95"/>
      <c r="DEG38" s="95"/>
      <c r="DEH38" s="95"/>
      <c r="DEI38" s="95"/>
      <c r="DEJ38" s="95"/>
      <c r="DEK38" s="95"/>
      <c r="DEL38" s="95"/>
      <c r="DEM38" s="95"/>
      <c r="DEN38" s="95"/>
      <c r="DEO38" s="95"/>
      <c r="DEP38" s="95"/>
      <c r="DEQ38" s="95"/>
      <c r="DER38" s="95"/>
      <c r="DES38" s="95"/>
      <c r="DET38" s="95"/>
      <c r="DEU38" s="95"/>
      <c r="DEV38" s="95"/>
      <c r="DEW38" s="95"/>
      <c r="DEX38" s="95"/>
      <c r="DEY38" s="95"/>
      <c r="DEZ38" s="95"/>
      <c r="DFA38" s="95"/>
      <c r="DFB38" s="95"/>
      <c r="DFC38" s="95"/>
      <c r="DFD38" s="95"/>
      <c r="DFE38" s="95"/>
      <c r="DFF38" s="95"/>
      <c r="DFG38" s="95"/>
      <c r="DFH38" s="95"/>
      <c r="DFI38" s="95"/>
      <c r="DFJ38" s="95"/>
      <c r="DFK38" s="95"/>
      <c r="DFL38" s="95"/>
      <c r="DFM38" s="95"/>
      <c r="DFN38" s="95"/>
      <c r="DFO38" s="95"/>
      <c r="DFP38" s="95"/>
      <c r="DFQ38" s="95"/>
      <c r="DFR38" s="95"/>
      <c r="DFS38" s="95"/>
      <c r="DFT38" s="95"/>
      <c r="DFU38" s="95"/>
      <c r="DFV38" s="95"/>
      <c r="DFW38" s="95"/>
      <c r="DFX38" s="95"/>
      <c r="DFY38" s="95"/>
      <c r="DFZ38" s="95"/>
      <c r="DGA38" s="95"/>
      <c r="DGB38" s="95"/>
      <c r="DGC38" s="95"/>
      <c r="DGD38" s="95"/>
      <c r="DGE38" s="95"/>
      <c r="DGF38" s="95"/>
      <c r="DGG38" s="95"/>
      <c r="DGH38" s="95"/>
      <c r="DGI38" s="95"/>
      <c r="DGJ38" s="95"/>
      <c r="DGK38" s="95"/>
      <c r="DGL38" s="95"/>
      <c r="DGM38" s="95"/>
      <c r="DGN38" s="95"/>
      <c r="DGO38" s="95"/>
      <c r="DGP38" s="95"/>
      <c r="DGQ38" s="95"/>
      <c r="DGR38" s="95"/>
      <c r="DGS38" s="95"/>
      <c r="DGT38" s="95"/>
      <c r="DGU38" s="95"/>
      <c r="DGV38" s="95"/>
      <c r="DGW38" s="95"/>
      <c r="DGX38" s="95"/>
      <c r="DGY38" s="95"/>
      <c r="DGZ38" s="95"/>
      <c r="DHA38" s="95"/>
      <c r="DHB38" s="95"/>
      <c r="DHC38" s="95"/>
      <c r="DHD38" s="95"/>
      <c r="DHE38" s="95"/>
      <c r="DHF38" s="95"/>
      <c r="DHG38" s="95"/>
      <c r="DHH38" s="95"/>
      <c r="DHI38" s="95"/>
      <c r="DHJ38" s="95"/>
      <c r="DHK38" s="95"/>
      <c r="DHL38" s="95"/>
      <c r="DHM38" s="95"/>
      <c r="DHN38" s="95"/>
      <c r="DHO38" s="95"/>
      <c r="DHP38" s="95"/>
      <c r="DHQ38" s="95"/>
      <c r="DHR38" s="95"/>
      <c r="DHS38" s="95"/>
      <c r="DHT38" s="95"/>
      <c r="DHU38" s="95"/>
      <c r="DHV38" s="95"/>
      <c r="DHW38" s="95"/>
      <c r="DHX38" s="95"/>
      <c r="DHY38" s="95"/>
      <c r="DHZ38" s="95"/>
      <c r="DIA38" s="95"/>
      <c r="DIB38" s="95"/>
      <c r="DIC38" s="95"/>
      <c r="DID38" s="95"/>
      <c r="DIE38" s="95"/>
      <c r="DIF38" s="95"/>
      <c r="DIG38" s="95"/>
      <c r="DIH38" s="95"/>
      <c r="DII38" s="95"/>
      <c r="DIJ38" s="95"/>
      <c r="DIK38" s="95"/>
      <c r="DIL38" s="95"/>
      <c r="DIM38" s="95"/>
      <c r="DIN38" s="95"/>
      <c r="DIO38" s="95"/>
      <c r="DIP38" s="95"/>
      <c r="DIQ38" s="95"/>
      <c r="DIR38" s="95"/>
      <c r="DIS38" s="95"/>
      <c r="DIT38" s="95"/>
      <c r="DIU38" s="95"/>
      <c r="DIV38" s="95"/>
      <c r="DIW38" s="95"/>
      <c r="DIX38" s="95"/>
      <c r="DIY38" s="95"/>
      <c r="DIZ38" s="95"/>
      <c r="DJA38" s="95"/>
      <c r="DJB38" s="95"/>
      <c r="DJC38" s="95"/>
      <c r="DJD38" s="95"/>
      <c r="DJE38" s="95"/>
      <c r="DJF38" s="95"/>
      <c r="DJG38" s="95"/>
      <c r="DJH38" s="95"/>
      <c r="DJI38" s="95"/>
      <c r="DJJ38" s="95"/>
      <c r="DJK38" s="95"/>
      <c r="DJL38" s="95"/>
      <c r="DJM38" s="95"/>
      <c r="DJN38" s="95"/>
      <c r="DJO38" s="95"/>
      <c r="DJP38" s="95"/>
      <c r="DJQ38" s="95"/>
      <c r="DJR38" s="95"/>
      <c r="DJS38" s="95"/>
      <c r="DJT38" s="95"/>
      <c r="DJU38" s="95"/>
      <c r="DJV38" s="95"/>
      <c r="DJW38" s="95"/>
      <c r="DJX38" s="95"/>
      <c r="DJY38" s="95"/>
      <c r="DJZ38" s="95"/>
      <c r="DKA38" s="95"/>
      <c r="DKB38" s="95"/>
      <c r="DKC38" s="95"/>
      <c r="DKD38" s="95"/>
      <c r="DKE38" s="95"/>
      <c r="DKF38" s="95"/>
      <c r="DKG38" s="95"/>
      <c r="DKH38" s="95"/>
      <c r="DKI38" s="95"/>
      <c r="DKJ38" s="95"/>
      <c r="DKK38" s="95"/>
      <c r="DKL38" s="95"/>
      <c r="DKM38" s="95"/>
      <c r="DKN38" s="95"/>
      <c r="DKO38" s="95"/>
      <c r="DKP38" s="95"/>
      <c r="DKQ38" s="95"/>
      <c r="DKR38" s="95"/>
      <c r="DKS38" s="95"/>
      <c r="DKT38" s="95"/>
      <c r="DKU38" s="95"/>
      <c r="DKV38" s="95"/>
      <c r="DKW38" s="95"/>
      <c r="DKX38" s="95"/>
      <c r="DKY38" s="95"/>
      <c r="DKZ38" s="95"/>
      <c r="DLA38" s="95"/>
      <c r="DLB38" s="95"/>
      <c r="DLC38" s="95"/>
      <c r="DLD38" s="95"/>
      <c r="DLE38" s="95"/>
      <c r="DLF38" s="95"/>
      <c r="DLG38" s="95"/>
      <c r="DLH38" s="95"/>
      <c r="DLI38" s="95"/>
      <c r="DLJ38" s="95"/>
      <c r="DLK38" s="95"/>
      <c r="DLL38" s="95"/>
      <c r="DLM38" s="95"/>
      <c r="DLN38" s="95"/>
      <c r="DLO38" s="95"/>
      <c r="DLP38" s="95"/>
      <c r="DLQ38" s="95"/>
      <c r="DLR38" s="95"/>
      <c r="DLS38" s="95"/>
      <c r="DLT38" s="95"/>
      <c r="DLU38" s="95"/>
      <c r="DLV38" s="95"/>
      <c r="DLW38" s="95"/>
      <c r="DLX38" s="95"/>
      <c r="DLY38" s="95"/>
      <c r="DLZ38" s="95"/>
      <c r="DMA38" s="95"/>
      <c r="DMB38" s="95"/>
      <c r="DMC38" s="95"/>
      <c r="DMD38" s="95"/>
      <c r="DME38" s="95"/>
      <c r="DMF38" s="95"/>
      <c r="DMG38" s="95"/>
      <c r="DMH38" s="95"/>
      <c r="DMI38" s="95"/>
      <c r="DMJ38" s="95"/>
      <c r="DMK38" s="95"/>
      <c r="DML38" s="95"/>
      <c r="DMM38" s="95"/>
      <c r="DMN38" s="95"/>
      <c r="DMO38" s="95"/>
      <c r="DMP38" s="95"/>
      <c r="DMQ38" s="95"/>
      <c r="DMR38" s="95"/>
      <c r="DMS38" s="95"/>
      <c r="DMT38" s="95"/>
      <c r="DMU38" s="95"/>
      <c r="DMV38" s="95"/>
      <c r="DMW38" s="95"/>
      <c r="DMX38" s="95"/>
      <c r="DMY38" s="95"/>
      <c r="DMZ38" s="95"/>
      <c r="DNA38" s="95"/>
      <c r="DNB38" s="95"/>
      <c r="DNC38" s="95"/>
      <c r="DND38" s="95"/>
      <c r="DNE38" s="95"/>
      <c r="DNF38" s="95"/>
      <c r="DNG38" s="95"/>
      <c r="DNH38" s="95"/>
      <c r="DNI38" s="95"/>
      <c r="DNJ38" s="95"/>
      <c r="DNK38" s="95"/>
      <c r="DNL38" s="95"/>
      <c r="DNM38" s="95"/>
      <c r="DNN38" s="95"/>
      <c r="DNO38" s="95"/>
      <c r="DNP38" s="95"/>
      <c r="DNQ38" s="95"/>
      <c r="DNR38" s="95"/>
      <c r="DNS38" s="95"/>
      <c r="DNT38" s="95"/>
      <c r="DNU38" s="95"/>
      <c r="DNV38" s="95"/>
      <c r="DNW38" s="95"/>
      <c r="DNX38" s="95"/>
      <c r="DNY38" s="95"/>
      <c r="DNZ38" s="95"/>
      <c r="DOA38" s="95"/>
      <c r="DOB38" s="95"/>
      <c r="DOC38" s="95"/>
      <c r="DOD38" s="95"/>
      <c r="DOE38" s="95"/>
      <c r="DOF38" s="95"/>
      <c r="DOG38" s="95"/>
      <c r="DOH38" s="95"/>
      <c r="DOI38" s="95"/>
      <c r="DOJ38" s="95"/>
      <c r="DOK38" s="95"/>
      <c r="DOL38" s="95"/>
      <c r="DOM38" s="95"/>
      <c r="DON38" s="95"/>
      <c r="DOO38" s="95"/>
      <c r="DOP38" s="95"/>
      <c r="DOQ38" s="95"/>
      <c r="DOR38" s="95"/>
      <c r="DOS38" s="95"/>
      <c r="DOT38" s="95"/>
      <c r="DOU38" s="95"/>
      <c r="DOV38" s="95"/>
      <c r="DOW38" s="95"/>
      <c r="DOX38" s="95"/>
      <c r="DOY38" s="95"/>
      <c r="DOZ38" s="95"/>
      <c r="DPA38" s="95"/>
      <c r="DPB38" s="95"/>
      <c r="DPC38" s="95"/>
      <c r="DPD38" s="95"/>
      <c r="DPE38" s="95"/>
      <c r="DPF38" s="95"/>
      <c r="DPG38" s="95"/>
      <c r="DPH38" s="95"/>
      <c r="DPI38" s="95"/>
      <c r="DPJ38" s="95"/>
      <c r="DPK38" s="95"/>
      <c r="DPL38" s="95"/>
      <c r="DPM38" s="95"/>
      <c r="DPN38" s="95"/>
      <c r="DPO38" s="95"/>
      <c r="DPP38" s="95"/>
      <c r="DPQ38" s="95"/>
      <c r="DPR38" s="95"/>
      <c r="DPS38" s="95"/>
      <c r="DPT38" s="95"/>
      <c r="DPU38" s="95"/>
      <c r="DPV38" s="95"/>
      <c r="DPW38" s="95"/>
      <c r="DPX38" s="95"/>
      <c r="DPY38" s="95"/>
      <c r="DPZ38" s="95"/>
      <c r="DQA38" s="95"/>
      <c r="DQB38" s="95"/>
      <c r="DQC38" s="95"/>
      <c r="DQD38" s="95"/>
      <c r="DQE38" s="95"/>
      <c r="DQF38" s="95"/>
      <c r="DQG38" s="95"/>
      <c r="DQH38" s="95"/>
      <c r="DQI38" s="95"/>
      <c r="DQJ38" s="95"/>
      <c r="DQK38" s="95"/>
      <c r="DQL38" s="95"/>
      <c r="DQM38" s="95"/>
      <c r="DQN38" s="95"/>
      <c r="DQO38" s="95"/>
      <c r="DQP38" s="95"/>
      <c r="DQQ38" s="95"/>
      <c r="DQR38" s="95"/>
      <c r="DQS38" s="95"/>
      <c r="DQT38" s="95"/>
      <c r="DQU38" s="95"/>
      <c r="DQV38" s="95"/>
      <c r="DQW38" s="95"/>
      <c r="DQX38" s="95"/>
      <c r="DQY38" s="95"/>
      <c r="DQZ38" s="95"/>
      <c r="DRA38" s="95"/>
      <c r="DRB38" s="95"/>
      <c r="DRC38" s="95"/>
      <c r="DRD38" s="95"/>
      <c r="DRE38" s="95"/>
      <c r="DRF38" s="95"/>
      <c r="DRG38" s="95"/>
      <c r="DRH38" s="95"/>
      <c r="DRI38" s="95"/>
      <c r="DRJ38" s="95"/>
      <c r="DRK38" s="95"/>
      <c r="DRL38" s="95"/>
      <c r="DRM38" s="95"/>
      <c r="DRN38" s="95"/>
      <c r="DRO38" s="95"/>
      <c r="DRP38" s="95"/>
      <c r="DRQ38" s="95"/>
      <c r="DRR38" s="95"/>
      <c r="DRS38" s="95"/>
      <c r="DRT38" s="95"/>
      <c r="DRU38" s="95"/>
      <c r="DRV38" s="95"/>
      <c r="DRW38" s="95"/>
      <c r="DRX38" s="95"/>
      <c r="DRY38" s="95"/>
      <c r="DRZ38" s="95"/>
      <c r="DSA38" s="95"/>
      <c r="DSB38" s="95"/>
      <c r="DSC38" s="95"/>
      <c r="DSD38" s="95"/>
      <c r="DSE38" s="95"/>
      <c r="DSF38" s="95"/>
      <c r="DSG38" s="95"/>
      <c r="DSH38" s="95"/>
      <c r="DSI38" s="95"/>
      <c r="DSJ38" s="95"/>
      <c r="DSK38" s="95"/>
      <c r="DSL38" s="95"/>
      <c r="DSM38" s="95"/>
      <c r="DSN38" s="95"/>
      <c r="DSO38" s="95"/>
      <c r="DSP38" s="95"/>
      <c r="DSQ38" s="95"/>
      <c r="DSR38" s="95"/>
      <c r="DSS38" s="95"/>
      <c r="DST38" s="95"/>
      <c r="DSU38" s="95"/>
      <c r="DSV38" s="95"/>
      <c r="DSW38" s="95"/>
      <c r="DSX38" s="95"/>
      <c r="DSY38" s="95"/>
      <c r="DSZ38" s="95"/>
      <c r="DTA38" s="95"/>
      <c r="DTB38" s="95"/>
      <c r="DTC38" s="95"/>
      <c r="DTD38" s="95"/>
      <c r="DTE38" s="95"/>
      <c r="DTF38" s="95"/>
      <c r="DTG38" s="95"/>
      <c r="DTH38" s="95"/>
      <c r="DTI38" s="95"/>
      <c r="DTJ38" s="95"/>
      <c r="DTK38" s="95"/>
      <c r="DTL38" s="95"/>
      <c r="DTM38" s="95"/>
      <c r="DTN38" s="95"/>
      <c r="DTO38" s="95"/>
      <c r="DTP38" s="95"/>
      <c r="DTQ38" s="95"/>
      <c r="DTR38" s="95"/>
      <c r="DTS38" s="95"/>
      <c r="DTT38" s="95"/>
      <c r="DTU38" s="95"/>
      <c r="DTV38" s="95"/>
      <c r="DTW38" s="95"/>
      <c r="DTX38" s="95"/>
      <c r="DTY38" s="95"/>
      <c r="DTZ38" s="95"/>
      <c r="DUA38" s="95"/>
      <c r="DUB38" s="95"/>
      <c r="DUC38" s="95"/>
      <c r="DUD38" s="95"/>
      <c r="DUE38" s="95"/>
      <c r="DUF38" s="95"/>
      <c r="DUG38" s="95"/>
      <c r="DUH38" s="95"/>
      <c r="DUI38" s="95"/>
      <c r="DUJ38" s="95"/>
      <c r="DUK38" s="95"/>
      <c r="DUL38" s="95"/>
      <c r="DUM38" s="95"/>
      <c r="DUN38" s="95"/>
      <c r="DUO38" s="95"/>
      <c r="DUP38" s="95"/>
      <c r="DUQ38" s="95"/>
      <c r="DUR38" s="95"/>
      <c r="DUS38" s="95"/>
      <c r="DUT38" s="95"/>
      <c r="DUU38" s="95"/>
      <c r="DUV38" s="95"/>
      <c r="DUW38" s="95"/>
      <c r="DUX38" s="95"/>
      <c r="DUY38" s="95"/>
      <c r="DUZ38" s="95"/>
      <c r="DVA38" s="95"/>
      <c r="DVB38" s="95"/>
      <c r="DVC38" s="95"/>
      <c r="DVD38" s="95"/>
      <c r="DVE38" s="95"/>
      <c r="DVF38" s="95"/>
      <c r="DVG38" s="95"/>
      <c r="DVH38" s="95"/>
      <c r="DVI38" s="95"/>
      <c r="DVJ38" s="95"/>
      <c r="DVK38" s="95"/>
      <c r="DVL38" s="95"/>
      <c r="DVM38" s="95"/>
      <c r="DVN38" s="95"/>
      <c r="DVO38" s="95"/>
      <c r="DVP38" s="95"/>
      <c r="DVQ38" s="95"/>
      <c r="DVR38" s="95"/>
      <c r="DVS38" s="95"/>
      <c r="DVT38" s="95"/>
      <c r="DVU38" s="95"/>
      <c r="DVV38" s="95"/>
      <c r="DVW38" s="95"/>
      <c r="DVX38" s="95"/>
      <c r="DVY38" s="95"/>
      <c r="DVZ38" s="95"/>
      <c r="DWA38" s="95"/>
      <c r="DWB38" s="95"/>
      <c r="DWC38" s="95"/>
      <c r="DWD38" s="95"/>
      <c r="DWE38" s="95"/>
      <c r="DWF38" s="95"/>
      <c r="DWG38" s="95"/>
      <c r="DWH38" s="95"/>
      <c r="DWI38" s="95"/>
      <c r="DWJ38" s="95"/>
      <c r="DWK38" s="95"/>
      <c r="DWL38" s="95"/>
      <c r="DWM38" s="95"/>
      <c r="DWN38" s="95"/>
      <c r="DWO38" s="95"/>
      <c r="DWP38" s="95"/>
      <c r="DWQ38" s="95"/>
      <c r="DWR38" s="95"/>
      <c r="DWS38" s="95"/>
      <c r="DWT38" s="95"/>
      <c r="DWU38" s="95"/>
      <c r="DWV38" s="95"/>
      <c r="DWW38" s="95"/>
      <c r="DWX38" s="95"/>
      <c r="DWY38" s="95"/>
      <c r="DWZ38" s="95"/>
      <c r="DXA38" s="95"/>
      <c r="DXB38" s="95"/>
      <c r="DXC38" s="95"/>
      <c r="DXD38" s="95"/>
      <c r="DXE38" s="95"/>
      <c r="DXF38" s="95"/>
      <c r="DXG38" s="95"/>
      <c r="DXH38" s="95"/>
      <c r="DXI38" s="95"/>
      <c r="DXJ38" s="95"/>
      <c r="DXK38" s="95"/>
      <c r="DXL38" s="95"/>
      <c r="DXM38" s="95"/>
      <c r="DXN38" s="95"/>
      <c r="DXO38" s="95"/>
      <c r="DXP38" s="95"/>
      <c r="DXQ38" s="95"/>
      <c r="DXR38" s="95"/>
      <c r="DXS38" s="95"/>
      <c r="DXT38" s="95"/>
      <c r="DXU38" s="95"/>
      <c r="DXV38" s="95"/>
      <c r="DXW38" s="95"/>
      <c r="DXX38" s="95"/>
      <c r="DXY38" s="95"/>
      <c r="DXZ38" s="95"/>
      <c r="DYA38" s="95"/>
      <c r="DYB38" s="95"/>
      <c r="DYC38" s="95"/>
      <c r="DYD38" s="95"/>
      <c r="DYE38" s="95"/>
      <c r="DYF38" s="95"/>
      <c r="DYG38" s="95"/>
      <c r="DYH38" s="95"/>
      <c r="DYI38" s="95"/>
      <c r="DYJ38" s="95"/>
      <c r="DYK38" s="95"/>
      <c r="DYL38" s="95"/>
      <c r="DYM38" s="95"/>
      <c r="DYN38" s="95"/>
      <c r="DYO38" s="95"/>
      <c r="DYP38" s="95"/>
      <c r="DYQ38" s="95"/>
      <c r="DYR38" s="95"/>
      <c r="DYS38" s="95"/>
      <c r="DYT38" s="95"/>
      <c r="DYU38" s="95"/>
      <c r="DYV38" s="95"/>
      <c r="DYW38" s="95"/>
      <c r="DYX38" s="95"/>
      <c r="DYY38" s="95"/>
      <c r="DYZ38" s="95"/>
      <c r="DZA38" s="95"/>
      <c r="DZB38" s="95"/>
      <c r="DZC38" s="95"/>
      <c r="DZD38" s="95"/>
      <c r="DZE38" s="95"/>
      <c r="DZF38" s="95"/>
      <c r="DZG38" s="95"/>
      <c r="DZH38" s="95"/>
      <c r="DZI38" s="95"/>
      <c r="DZJ38" s="95"/>
      <c r="DZK38" s="95"/>
      <c r="DZL38" s="95"/>
      <c r="DZM38" s="95"/>
      <c r="DZN38" s="95"/>
      <c r="DZO38" s="95"/>
      <c r="DZP38" s="95"/>
      <c r="DZQ38" s="95"/>
      <c r="DZR38" s="95"/>
      <c r="DZS38" s="95"/>
      <c r="DZT38" s="95"/>
      <c r="DZU38" s="95"/>
      <c r="DZV38" s="95"/>
      <c r="DZW38" s="95"/>
      <c r="DZX38" s="95"/>
      <c r="DZY38" s="95"/>
      <c r="DZZ38" s="95"/>
      <c r="EAA38" s="95"/>
      <c r="EAB38" s="95"/>
      <c r="EAC38" s="95"/>
      <c r="EAD38" s="95"/>
      <c r="EAE38" s="95"/>
      <c r="EAF38" s="95"/>
      <c r="EAG38" s="95"/>
      <c r="EAH38" s="95"/>
      <c r="EAI38" s="95"/>
      <c r="EAJ38" s="95"/>
      <c r="EAK38" s="95"/>
      <c r="EAL38" s="95"/>
      <c r="EAM38" s="95"/>
      <c r="EAN38" s="95"/>
      <c r="EAO38" s="95"/>
      <c r="EAP38" s="95"/>
      <c r="EAQ38" s="95"/>
      <c r="EAR38" s="95"/>
      <c r="EAS38" s="95"/>
      <c r="EAT38" s="95"/>
      <c r="EAU38" s="95"/>
      <c r="EAV38" s="95"/>
      <c r="EAW38" s="95"/>
      <c r="EAX38" s="95"/>
      <c r="EAY38" s="95"/>
      <c r="EAZ38" s="95"/>
      <c r="EBA38" s="95"/>
      <c r="EBB38" s="95"/>
      <c r="EBC38" s="95"/>
      <c r="EBD38" s="95"/>
      <c r="EBE38" s="95"/>
      <c r="EBF38" s="95"/>
      <c r="EBG38" s="95"/>
      <c r="EBH38" s="95"/>
      <c r="EBI38" s="95"/>
      <c r="EBJ38" s="95"/>
      <c r="EBK38" s="95"/>
      <c r="EBL38" s="95"/>
      <c r="EBM38" s="95"/>
      <c r="EBN38" s="95"/>
      <c r="EBO38" s="95"/>
      <c r="EBP38" s="95"/>
      <c r="EBQ38" s="95"/>
      <c r="EBR38" s="95"/>
      <c r="EBS38" s="95"/>
      <c r="EBT38" s="95"/>
      <c r="EBU38" s="95"/>
      <c r="EBV38" s="95"/>
      <c r="EBW38" s="95"/>
      <c r="EBX38" s="95"/>
      <c r="EBY38" s="95"/>
      <c r="EBZ38" s="95"/>
      <c r="ECA38" s="95"/>
      <c r="ECB38" s="95"/>
      <c r="ECC38" s="95"/>
      <c r="ECD38" s="95"/>
      <c r="ECE38" s="95"/>
      <c r="ECF38" s="95"/>
      <c r="ECG38" s="95"/>
      <c r="ECH38" s="95"/>
      <c r="ECI38" s="95"/>
      <c r="ECJ38" s="95"/>
      <c r="ECK38" s="95"/>
      <c r="ECL38" s="95"/>
      <c r="ECM38" s="95"/>
      <c r="ECN38" s="95"/>
      <c r="ECO38" s="95"/>
      <c r="ECP38" s="95"/>
      <c r="ECQ38" s="95"/>
      <c r="ECR38" s="95"/>
      <c r="ECS38" s="95"/>
      <c r="ECT38" s="95"/>
      <c r="ECU38" s="95"/>
      <c r="ECV38" s="95"/>
      <c r="ECW38" s="95"/>
      <c r="ECX38" s="95"/>
      <c r="ECY38" s="95"/>
      <c r="ECZ38" s="95"/>
      <c r="EDA38" s="95"/>
      <c r="EDB38" s="95"/>
      <c r="EDC38" s="95"/>
      <c r="EDD38" s="95"/>
      <c r="EDE38" s="95"/>
      <c r="EDF38" s="95"/>
      <c r="EDG38" s="95"/>
      <c r="EDH38" s="95"/>
      <c r="EDI38" s="95"/>
      <c r="EDJ38" s="95"/>
      <c r="EDK38" s="95"/>
      <c r="EDL38" s="95"/>
      <c r="EDM38" s="95"/>
      <c r="EDN38" s="95"/>
      <c r="EDO38" s="95"/>
      <c r="EDP38" s="95"/>
      <c r="EDQ38" s="95"/>
      <c r="EDR38" s="95"/>
      <c r="EDS38" s="95"/>
      <c r="EDT38" s="95"/>
      <c r="EDU38" s="95"/>
      <c r="EDV38" s="95"/>
      <c r="EDW38" s="95"/>
      <c r="EDX38" s="95"/>
      <c r="EDY38" s="95"/>
      <c r="EDZ38" s="95"/>
      <c r="EEA38" s="95"/>
      <c r="EEB38" s="95"/>
      <c r="EEC38" s="95"/>
      <c r="EED38" s="95"/>
      <c r="EEE38" s="95"/>
      <c r="EEF38" s="95"/>
      <c r="EEG38" s="95"/>
      <c r="EEH38" s="95"/>
      <c r="EEI38" s="95"/>
      <c r="EEJ38" s="95"/>
      <c r="EEK38" s="95"/>
      <c r="EEL38" s="95"/>
      <c r="EEM38" s="95"/>
      <c r="EEN38" s="95"/>
      <c r="EEO38" s="95"/>
      <c r="EEP38" s="95"/>
      <c r="EEQ38" s="95"/>
      <c r="EER38" s="95"/>
      <c r="EES38" s="95"/>
      <c r="EET38" s="95"/>
      <c r="EEU38" s="95"/>
      <c r="EEV38" s="95"/>
      <c r="EEW38" s="95"/>
      <c r="EEX38" s="95"/>
      <c r="EEY38" s="95"/>
      <c r="EEZ38" s="95"/>
      <c r="EFA38" s="95"/>
      <c r="EFB38" s="95"/>
      <c r="EFC38" s="95"/>
      <c r="EFD38" s="95"/>
      <c r="EFE38" s="95"/>
      <c r="EFF38" s="95"/>
      <c r="EFG38" s="95"/>
      <c r="EFH38" s="95"/>
      <c r="EFI38" s="95"/>
      <c r="EFJ38" s="95"/>
      <c r="EFK38" s="95"/>
      <c r="EFL38" s="95"/>
      <c r="EFM38" s="95"/>
      <c r="EFN38" s="95"/>
      <c r="EFO38" s="95"/>
      <c r="EFP38" s="95"/>
      <c r="EFQ38" s="95"/>
      <c r="EFR38" s="95"/>
      <c r="EFS38" s="95"/>
      <c r="EFT38" s="95"/>
      <c r="EFU38" s="95"/>
      <c r="EFV38" s="95"/>
      <c r="EFW38" s="95"/>
      <c r="EFX38" s="95"/>
      <c r="EFY38" s="95"/>
      <c r="EFZ38" s="95"/>
      <c r="EGA38" s="95"/>
      <c r="EGB38" s="95"/>
      <c r="EGC38" s="95"/>
      <c r="EGD38" s="95"/>
      <c r="EGE38" s="95"/>
      <c r="EGF38" s="95"/>
      <c r="EGG38" s="95"/>
      <c r="EGH38" s="95"/>
      <c r="EGI38" s="95"/>
      <c r="EGJ38" s="95"/>
      <c r="EGK38" s="95"/>
    </row>
    <row r="39" spans="1:3573" s="96" customFormat="1" x14ac:dyDescent="0.25">
      <c r="A39" s="97"/>
      <c r="B39" s="101"/>
      <c r="E39" s="98"/>
      <c r="F39" s="98"/>
      <c r="G39" s="99"/>
      <c r="H39" s="99"/>
      <c r="I39" s="99"/>
      <c r="J39" s="99"/>
      <c r="K39" s="100"/>
      <c r="L39" s="99"/>
      <c r="M39" s="99"/>
      <c r="N39" s="99"/>
      <c r="O39" s="99"/>
      <c r="Q39" s="95"/>
      <c r="R39" s="95"/>
      <c r="S39" s="95"/>
      <c r="T39" s="95"/>
      <c r="U39" s="95"/>
      <c r="V39" s="95"/>
      <c r="W39" s="95"/>
      <c r="X39" s="95"/>
      <c r="Y39" s="95"/>
      <c r="Z39" s="95"/>
      <c r="AA39" s="95"/>
      <c r="AB39" s="95"/>
      <c r="AC39" s="95"/>
      <c r="AD39" s="95"/>
      <c r="AE39" s="95"/>
      <c r="AF39" s="95"/>
      <c r="AG39" s="95"/>
      <c r="AH39" s="95"/>
      <c r="AI39" s="95"/>
      <c r="AJ39" s="95"/>
      <c r="AK39" s="95"/>
      <c r="AL39" s="95"/>
      <c r="AM39" s="95"/>
      <c r="AN39" s="95"/>
      <c r="AO39" s="95"/>
      <c r="AP39" s="95"/>
      <c r="AQ39" s="95"/>
      <c r="AR39" s="95"/>
      <c r="AS39" s="95"/>
      <c r="AT39" s="95"/>
      <c r="AU39" s="95"/>
      <c r="AV39" s="95"/>
      <c r="AW39" s="95"/>
      <c r="AX39" s="95"/>
      <c r="AY39" s="95"/>
      <c r="AZ39" s="95"/>
      <c r="BA39" s="95"/>
      <c r="BB39" s="95"/>
      <c r="BC39" s="95"/>
      <c r="BD39" s="95"/>
      <c r="BE39" s="95"/>
      <c r="BF39" s="95"/>
      <c r="BG39" s="95"/>
      <c r="BH39" s="95"/>
      <c r="BI39" s="95"/>
      <c r="BJ39" s="95"/>
      <c r="BK39" s="95"/>
      <c r="BL39" s="95"/>
      <c r="BM39" s="95"/>
      <c r="BN39" s="95"/>
      <c r="BO39" s="95"/>
      <c r="BP39" s="95"/>
      <c r="BQ39" s="95"/>
      <c r="BR39" s="95"/>
      <c r="BS39" s="95"/>
      <c r="BT39" s="95"/>
      <c r="BU39" s="95"/>
      <c r="BV39" s="95"/>
      <c r="BW39" s="95"/>
      <c r="BX39" s="95"/>
      <c r="BY39" s="95"/>
      <c r="BZ39" s="95"/>
      <c r="CA39" s="95"/>
      <c r="CB39" s="95"/>
      <c r="CC39" s="95"/>
      <c r="CD39" s="95"/>
      <c r="CE39" s="95"/>
      <c r="CF39" s="95"/>
      <c r="CG39" s="95"/>
      <c r="CH39" s="95"/>
      <c r="CI39" s="95"/>
      <c r="CJ39" s="95"/>
      <c r="CK39" s="95"/>
      <c r="CL39" s="95"/>
      <c r="CM39" s="95"/>
      <c r="CN39" s="95"/>
      <c r="CO39" s="95"/>
      <c r="CP39" s="95"/>
      <c r="CQ39" s="95"/>
      <c r="CR39" s="95"/>
      <c r="CS39" s="95"/>
      <c r="CT39" s="95"/>
      <c r="CU39" s="95"/>
      <c r="CV39" s="95"/>
      <c r="CW39" s="95"/>
      <c r="CX39" s="95"/>
      <c r="CY39" s="95"/>
      <c r="CZ39" s="95"/>
      <c r="DA39" s="95"/>
      <c r="DB39" s="95"/>
      <c r="DC39" s="95"/>
      <c r="DD39" s="95"/>
      <c r="DE39" s="95"/>
      <c r="DF39" s="95"/>
      <c r="DG39" s="95"/>
      <c r="DH39" s="95"/>
      <c r="DI39" s="95"/>
      <c r="DJ39" s="95"/>
      <c r="DK39" s="95"/>
      <c r="DL39" s="95"/>
      <c r="DM39" s="95"/>
      <c r="DN39" s="95"/>
      <c r="DO39" s="95"/>
      <c r="DP39" s="95"/>
      <c r="DQ39" s="95"/>
      <c r="DR39" s="95"/>
      <c r="DS39" s="95"/>
      <c r="DT39" s="95"/>
      <c r="DU39" s="95"/>
      <c r="DV39" s="95"/>
      <c r="DW39" s="95"/>
      <c r="DX39" s="95"/>
      <c r="DY39" s="95"/>
      <c r="DZ39" s="95"/>
      <c r="EA39" s="95"/>
      <c r="EB39" s="95"/>
      <c r="EC39" s="95"/>
      <c r="ED39" s="95"/>
      <c r="EE39" s="95"/>
      <c r="EF39" s="95"/>
      <c r="EG39" s="95"/>
      <c r="EH39" s="95"/>
      <c r="EI39" s="95"/>
      <c r="EJ39" s="95"/>
      <c r="EK39" s="95"/>
      <c r="EL39" s="95"/>
      <c r="EM39" s="95"/>
      <c r="EN39" s="95"/>
      <c r="EO39" s="95"/>
      <c r="EP39" s="95"/>
      <c r="EQ39" s="95"/>
      <c r="ER39" s="95"/>
      <c r="ES39" s="95"/>
      <c r="ET39" s="95"/>
      <c r="EU39" s="95"/>
      <c r="EV39" s="95"/>
      <c r="EW39" s="95"/>
      <c r="EX39" s="95"/>
      <c r="EY39" s="95"/>
      <c r="EZ39" s="95"/>
      <c r="FA39" s="95"/>
      <c r="FB39" s="95"/>
      <c r="FC39" s="95"/>
      <c r="FD39" s="95"/>
      <c r="FE39" s="95"/>
      <c r="FF39" s="95"/>
      <c r="FG39" s="95"/>
      <c r="FH39" s="95"/>
      <c r="FI39" s="95"/>
      <c r="FJ39" s="95"/>
      <c r="FK39" s="95"/>
      <c r="FL39" s="95"/>
      <c r="FM39" s="95"/>
      <c r="FN39" s="95"/>
      <c r="FO39" s="95"/>
      <c r="FP39" s="95"/>
      <c r="FQ39" s="95"/>
      <c r="FR39" s="95"/>
      <c r="FS39" s="95"/>
      <c r="FT39" s="95"/>
      <c r="FU39" s="95"/>
      <c r="FV39" s="95"/>
      <c r="FW39" s="95"/>
      <c r="FX39" s="95"/>
      <c r="FY39" s="95"/>
      <c r="FZ39" s="95"/>
      <c r="GA39" s="95"/>
      <c r="GB39" s="95"/>
      <c r="GC39" s="95"/>
      <c r="GD39" s="95"/>
      <c r="GE39" s="95"/>
      <c r="GF39" s="95"/>
      <c r="GG39" s="95"/>
      <c r="GH39" s="95"/>
      <c r="GI39" s="95"/>
      <c r="GJ39" s="95"/>
      <c r="GK39" s="95"/>
      <c r="GL39" s="95"/>
      <c r="GM39" s="95"/>
      <c r="GN39" s="95"/>
      <c r="GO39" s="95"/>
      <c r="GP39" s="95"/>
      <c r="GQ39" s="95"/>
      <c r="GR39" s="95"/>
      <c r="GS39" s="95"/>
      <c r="GT39" s="95"/>
      <c r="GU39" s="95"/>
      <c r="GV39" s="95"/>
      <c r="GW39" s="95"/>
      <c r="GX39" s="95"/>
      <c r="GY39" s="95"/>
      <c r="GZ39" s="95"/>
      <c r="HA39" s="95"/>
      <c r="HB39" s="95"/>
      <c r="HC39" s="95"/>
      <c r="HD39" s="95"/>
      <c r="HE39" s="95"/>
      <c r="HF39" s="95"/>
      <c r="HG39" s="95"/>
      <c r="HH39" s="95"/>
      <c r="HI39" s="95"/>
      <c r="HJ39" s="95"/>
      <c r="HK39" s="95"/>
      <c r="HL39" s="95"/>
      <c r="HM39" s="95"/>
      <c r="HN39" s="95"/>
      <c r="HO39" s="95"/>
      <c r="HP39" s="95"/>
      <c r="HQ39" s="95"/>
      <c r="HR39" s="95"/>
      <c r="HS39" s="95"/>
      <c r="HT39" s="95"/>
      <c r="HU39" s="95"/>
      <c r="HV39" s="95"/>
      <c r="HW39" s="95"/>
      <c r="HX39" s="95"/>
      <c r="HY39" s="95"/>
      <c r="HZ39" s="95"/>
      <c r="IA39" s="95"/>
      <c r="IB39" s="95"/>
      <c r="IC39" s="95"/>
      <c r="ID39" s="95"/>
      <c r="IE39" s="95"/>
      <c r="IF39" s="95"/>
      <c r="IG39" s="95"/>
      <c r="IH39" s="95"/>
      <c r="II39" s="95"/>
      <c r="IJ39" s="95"/>
      <c r="IK39" s="95"/>
      <c r="IL39" s="95"/>
      <c r="IM39" s="95"/>
      <c r="IN39" s="95"/>
      <c r="IO39" s="95"/>
      <c r="IP39" s="95"/>
      <c r="IQ39" s="95"/>
      <c r="IR39" s="95"/>
      <c r="IS39" s="95"/>
      <c r="IT39" s="95"/>
      <c r="IU39" s="95"/>
      <c r="IV39" s="95"/>
      <c r="IW39" s="95"/>
      <c r="IX39" s="95"/>
      <c r="IY39" s="95"/>
      <c r="IZ39" s="95"/>
      <c r="JA39" s="95"/>
      <c r="JB39" s="95"/>
      <c r="JC39" s="95"/>
      <c r="JD39" s="95"/>
      <c r="JE39" s="95"/>
      <c r="JF39" s="95"/>
      <c r="JG39" s="95"/>
      <c r="JH39" s="95"/>
      <c r="JI39" s="95"/>
      <c r="JJ39" s="95"/>
      <c r="JK39" s="95"/>
      <c r="JL39" s="95"/>
      <c r="JM39" s="95"/>
      <c r="JN39" s="95"/>
      <c r="JO39" s="95"/>
      <c r="JP39" s="95"/>
      <c r="JQ39" s="95"/>
      <c r="JR39" s="95"/>
      <c r="JS39" s="95"/>
      <c r="JT39" s="95"/>
      <c r="JU39" s="95"/>
      <c r="JV39" s="95"/>
      <c r="JW39" s="95"/>
      <c r="JX39" s="95"/>
      <c r="JY39" s="95"/>
      <c r="JZ39" s="95"/>
      <c r="KA39" s="95"/>
      <c r="KB39" s="95"/>
      <c r="KC39" s="95"/>
      <c r="KD39" s="95"/>
      <c r="KE39" s="95"/>
      <c r="KF39" s="95"/>
      <c r="KG39" s="95"/>
      <c r="KH39" s="95"/>
      <c r="KI39" s="95"/>
      <c r="KJ39" s="95"/>
      <c r="KK39" s="95"/>
      <c r="KL39" s="95"/>
      <c r="KM39" s="95"/>
      <c r="KN39" s="95"/>
      <c r="KO39" s="95"/>
      <c r="KP39" s="95"/>
      <c r="KQ39" s="95"/>
      <c r="KR39" s="95"/>
      <c r="KS39" s="95"/>
      <c r="KT39" s="95"/>
      <c r="KU39" s="95"/>
      <c r="KV39" s="95"/>
      <c r="KW39" s="95"/>
      <c r="KX39" s="95"/>
      <c r="KY39" s="95"/>
      <c r="KZ39" s="95"/>
      <c r="LA39" s="95"/>
      <c r="LB39" s="95"/>
      <c r="LC39" s="95"/>
      <c r="LD39" s="95"/>
      <c r="LE39" s="95"/>
      <c r="LF39" s="95"/>
      <c r="LG39" s="95"/>
      <c r="LH39" s="95"/>
      <c r="LI39" s="95"/>
      <c r="LJ39" s="95"/>
      <c r="LK39" s="95"/>
      <c r="LL39" s="95"/>
      <c r="LM39" s="95"/>
      <c r="LN39" s="95"/>
      <c r="LO39" s="95"/>
      <c r="LP39" s="95"/>
      <c r="LQ39" s="95"/>
      <c r="LR39" s="95"/>
      <c r="LS39" s="95"/>
      <c r="LT39" s="95"/>
      <c r="LU39" s="95"/>
      <c r="LV39" s="95"/>
      <c r="LW39" s="95"/>
      <c r="LX39" s="95"/>
      <c r="LY39" s="95"/>
      <c r="LZ39" s="95"/>
      <c r="MA39" s="95"/>
      <c r="MB39" s="95"/>
      <c r="MC39" s="95"/>
      <c r="MD39" s="95"/>
      <c r="ME39" s="95"/>
      <c r="MF39" s="95"/>
      <c r="MG39" s="95"/>
      <c r="MH39" s="95"/>
      <c r="MI39" s="95"/>
      <c r="MJ39" s="95"/>
      <c r="MK39" s="95"/>
      <c r="ML39" s="95"/>
      <c r="MM39" s="95"/>
      <c r="MN39" s="95"/>
      <c r="MO39" s="95"/>
      <c r="MP39" s="95"/>
      <c r="MQ39" s="95"/>
      <c r="MR39" s="95"/>
      <c r="MS39" s="95"/>
      <c r="MT39" s="95"/>
      <c r="MU39" s="95"/>
      <c r="MV39" s="95"/>
      <c r="MW39" s="95"/>
      <c r="MX39" s="95"/>
      <c r="MY39" s="95"/>
      <c r="MZ39" s="95"/>
      <c r="NA39" s="95"/>
      <c r="NB39" s="95"/>
      <c r="NC39" s="95"/>
      <c r="ND39" s="95"/>
      <c r="NE39" s="95"/>
      <c r="NF39" s="95"/>
      <c r="NG39" s="95"/>
      <c r="NH39" s="95"/>
      <c r="NI39" s="95"/>
      <c r="NJ39" s="95"/>
      <c r="NK39" s="95"/>
      <c r="NL39" s="95"/>
      <c r="NM39" s="95"/>
      <c r="NN39" s="95"/>
      <c r="NO39" s="95"/>
      <c r="NP39" s="95"/>
      <c r="NQ39" s="95"/>
      <c r="NR39" s="95"/>
      <c r="NS39" s="95"/>
      <c r="NT39" s="95"/>
      <c r="NU39" s="95"/>
      <c r="NV39" s="95"/>
      <c r="NW39" s="95"/>
      <c r="NX39" s="95"/>
      <c r="NY39" s="95"/>
      <c r="NZ39" s="95"/>
      <c r="OA39" s="95"/>
      <c r="OB39" s="95"/>
      <c r="OC39" s="95"/>
      <c r="OD39" s="95"/>
      <c r="OE39" s="95"/>
      <c r="OF39" s="95"/>
      <c r="OG39" s="95"/>
      <c r="OH39" s="95"/>
      <c r="OI39" s="95"/>
      <c r="OJ39" s="95"/>
      <c r="OK39" s="95"/>
      <c r="OL39" s="95"/>
      <c r="OM39" s="95"/>
      <c r="ON39" s="95"/>
      <c r="OO39" s="95"/>
      <c r="OP39" s="95"/>
      <c r="OQ39" s="95"/>
      <c r="OR39" s="95"/>
      <c r="OS39" s="95"/>
      <c r="OT39" s="95"/>
      <c r="OU39" s="95"/>
      <c r="OV39" s="95"/>
      <c r="OW39" s="95"/>
      <c r="OX39" s="95"/>
      <c r="OY39" s="95"/>
      <c r="OZ39" s="95"/>
      <c r="PA39" s="95"/>
      <c r="PB39" s="95"/>
      <c r="PC39" s="95"/>
      <c r="PD39" s="95"/>
      <c r="PE39" s="95"/>
      <c r="PF39" s="95"/>
      <c r="PG39" s="95"/>
      <c r="PH39" s="95"/>
      <c r="PI39" s="95"/>
      <c r="PJ39" s="95"/>
      <c r="PK39" s="95"/>
      <c r="PL39" s="95"/>
      <c r="PM39" s="95"/>
      <c r="PN39" s="95"/>
      <c r="PO39" s="95"/>
      <c r="PP39" s="95"/>
      <c r="PQ39" s="95"/>
      <c r="PR39" s="95"/>
      <c r="PS39" s="95"/>
      <c r="PT39" s="95"/>
      <c r="PU39" s="95"/>
      <c r="PV39" s="95"/>
      <c r="PW39" s="95"/>
      <c r="PX39" s="95"/>
      <c r="PY39" s="95"/>
      <c r="PZ39" s="95"/>
      <c r="QA39" s="95"/>
      <c r="QB39" s="95"/>
      <c r="QC39" s="95"/>
      <c r="QD39" s="95"/>
      <c r="QE39" s="95"/>
      <c r="QF39" s="95"/>
      <c r="QG39" s="95"/>
      <c r="QH39" s="95"/>
      <c r="QI39" s="95"/>
      <c r="QJ39" s="95"/>
      <c r="QK39" s="95"/>
      <c r="QL39" s="95"/>
      <c r="QM39" s="95"/>
      <c r="QN39" s="95"/>
      <c r="QO39" s="95"/>
      <c r="QP39" s="95"/>
      <c r="QQ39" s="95"/>
      <c r="QR39" s="95"/>
      <c r="QS39" s="95"/>
      <c r="QT39" s="95"/>
      <c r="QU39" s="95"/>
      <c r="QV39" s="95"/>
      <c r="QW39" s="95"/>
      <c r="QX39" s="95"/>
      <c r="QY39" s="95"/>
      <c r="QZ39" s="95"/>
      <c r="RA39" s="95"/>
      <c r="RB39" s="95"/>
      <c r="RC39" s="95"/>
      <c r="RD39" s="95"/>
      <c r="RE39" s="95"/>
      <c r="RF39" s="95"/>
      <c r="RG39" s="95"/>
      <c r="RH39" s="95"/>
      <c r="RI39" s="95"/>
      <c r="RJ39" s="95"/>
      <c r="RK39" s="95"/>
      <c r="RL39" s="95"/>
      <c r="RM39" s="95"/>
      <c r="RN39" s="95"/>
      <c r="RO39" s="95"/>
      <c r="RP39" s="95"/>
      <c r="RQ39" s="95"/>
      <c r="RR39" s="95"/>
      <c r="RS39" s="95"/>
      <c r="RT39" s="95"/>
      <c r="RU39" s="95"/>
      <c r="RV39" s="95"/>
      <c r="RW39" s="95"/>
      <c r="RX39" s="95"/>
      <c r="RY39" s="95"/>
      <c r="RZ39" s="95"/>
      <c r="SA39" s="95"/>
      <c r="SB39" s="95"/>
      <c r="SC39" s="95"/>
      <c r="SD39" s="95"/>
      <c r="SE39" s="95"/>
      <c r="SF39" s="95"/>
      <c r="SG39" s="95"/>
      <c r="SH39" s="95"/>
      <c r="SI39" s="95"/>
      <c r="SJ39" s="95"/>
      <c r="SK39" s="95"/>
      <c r="SL39" s="95"/>
      <c r="SM39" s="95"/>
      <c r="SN39" s="95"/>
      <c r="SO39" s="95"/>
      <c r="SP39" s="95"/>
      <c r="SQ39" s="95"/>
      <c r="SR39" s="95"/>
      <c r="SS39" s="95"/>
      <c r="ST39" s="95"/>
      <c r="SU39" s="95"/>
      <c r="SV39" s="95"/>
      <c r="SW39" s="95"/>
      <c r="SX39" s="95"/>
      <c r="SY39" s="95"/>
      <c r="SZ39" s="95"/>
      <c r="TA39" s="95"/>
      <c r="TB39" s="95"/>
      <c r="TC39" s="95"/>
      <c r="TD39" s="95"/>
      <c r="TE39" s="95"/>
      <c r="TF39" s="95"/>
      <c r="TG39" s="95"/>
      <c r="TH39" s="95"/>
      <c r="TI39" s="95"/>
      <c r="TJ39" s="95"/>
      <c r="TK39" s="95"/>
      <c r="TL39" s="95"/>
      <c r="TM39" s="95"/>
      <c r="TN39" s="95"/>
      <c r="TO39" s="95"/>
      <c r="TP39" s="95"/>
      <c r="TQ39" s="95"/>
      <c r="TR39" s="95"/>
      <c r="TS39" s="95"/>
      <c r="TT39" s="95"/>
      <c r="TU39" s="95"/>
      <c r="TV39" s="95"/>
      <c r="TW39" s="95"/>
      <c r="TX39" s="95"/>
      <c r="TY39" s="95"/>
      <c r="TZ39" s="95"/>
      <c r="UA39" s="95"/>
      <c r="UB39" s="95"/>
      <c r="UC39" s="95"/>
      <c r="UD39" s="95"/>
      <c r="UE39" s="95"/>
      <c r="UF39" s="95"/>
      <c r="UG39" s="95"/>
      <c r="UH39" s="95"/>
      <c r="UI39" s="95"/>
      <c r="UJ39" s="95"/>
      <c r="UK39" s="95"/>
      <c r="UL39" s="95"/>
      <c r="UM39" s="95"/>
      <c r="UN39" s="95"/>
      <c r="UO39" s="95"/>
      <c r="UP39" s="95"/>
      <c r="UQ39" s="95"/>
      <c r="UR39" s="95"/>
      <c r="US39" s="95"/>
      <c r="UT39" s="95"/>
      <c r="UU39" s="95"/>
      <c r="UV39" s="95"/>
      <c r="UW39" s="95"/>
      <c r="UX39" s="95"/>
      <c r="UY39" s="95"/>
      <c r="UZ39" s="95"/>
      <c r="VA39" s="95"/>
      <c r="VB39" s="95"/>
      <c r="VC39" s="95"/>
      <c r="VD39" s="95"/>
      <c r="VE39" s="95"/>
      <c r="VF39" s="95"/>
      <c r="VG39" s="95"/>
      <c r="VH39" s="95"/>
      <c r="VI39" s="95"/>
      <c r="VJ39" s="95"/>
      <c r="VK39" s="95"/>
      <c r="VL39" s="95"/>
      <c r="VM39" s="95"/>
      <c r="VN39" s="95"/>
      <c r="VO39" s="95"/>
      <c r="VP39" s="95"/>
      <c r="VQ39" s="95"/>
      <c r="VR39" s="95"/>
      <c r="VS39" s="95"/>
      <c r="VT39" s="95"/>
      <c r="VU39" s="95"/>
      <c r="VV39" s="95"/>
      <c r="VW39" s="95"/>
      <c r="VX39" s="95"/>
      <c r="VY39" s="95"/>
      <c r="VZ39" s="95"/>
      <c r="WA39" s="95"/>
      <c r="WB39" s="95"/>
      <c r="WC39" s="95"/>
      <c r="WD39" s="95"/>
      <c r="WE39" s="95"/>
      <c r="WF39" s="95"/>
      <c r="WG39" s="95"/>
      <c r="WH39" s="95"/>
      <c r="WI39" s="95"/>
      <c r="WJ39" s="95"/>
      <c r="WK39" s="95"/>
      <c r="WL39" s="95"/>
      <c r="WM39" s="95"/>
      <c r="WN39" s="95"/>
      <c r="WO39" s="95"/>
      <c r="WP39" s="95"/>
      <c r="WQ39" s="95"/>
      <c r="WR39" s="95"/>
      <c r="WS39" s="95"/>
      <c r="WT39" s="95"/>
      <c r="WU39" s="95"/>
      <c r="WV39" s="95"/>
      <c r="WW39" s="95"/>
      <c r="WX39" s="95"/>
      <c r="WY39" s="95"/>
      <c r="WZ39" s="95"/>
      <c r="XA39" s="95"/>
      <c r="XB39" s="95"/>
      <c r="XC39" s="95"/>
      <c r="XD39" s="95"/>
      <c r="XE39" s="95"/>
      <c r="XF39" s="95"/>
      <c r="XG39" s="95"/>
      <c r="XH39" s="95"/>
      <c r="XI39" s="95"/>
      <c r="XJ39" s="95"/>
      <c r="XK39" s="95"/>
      <c r="XL39" s="95"/>
      <c r="XM39" s="95"/>
      <c r="XN39" s="95"/>
      <c r="XO39" s="95"/>
      <c r="XP39" s="95"/>
      <c r="XQ39" s="95"/>
      <c r="XR39" s="95"/>
      <c r="XS39" s="95"/>
      <c r="XT39" s="95"/>
      <c r="XU39" s="95"/>
      <c r="XV39" s="95"/>
      <c r="XW39" s="95"/>
      <c r="XX39" s="95"/>
      <c r="XY39" s="95"/>
      <c r="XZ39" s="95"/>
      <c r="YA39" s="95"/>
      <c r="YB39" s="95"/>
      <c r="YC39" s="95"/>
      <c r="YD39" s="95"/>
      <c r="YE39" s="95"/>
      <c r="YF39" s="95"/>
      <c r="YG39" s="95"/>
      <c r="YH39" s="95"/>
      <c r="YI39" s="95"/>
      <c r="YJ39" s="95"/>
      <c r="YK39" s="95"/>
      <c r="YL39" s="95"/>
      <c r="YM39" s="95"/>
      <c r="YN39" s="95"/>
      <c r="YO39" s="95"/>
      <c r="YP39" s="95"/>
      <c r="YQ39" s="95"/>
      <c r="YR39" s="95"/>
      <c r="YS39" s="95"/>
      <c r="YT39" s="95"/>
      <c r="YU39" s="95"/>
      <c r="YV39" s="95"/>
      <c r="YW39" s="95"/>
      <c r="YX39" s="95"/>
      <c r="YY39" s="95"/>
      <c r="YZ39" s="95"/>
      <c r="ZA39" s="95"/>
      <c r="ZB39" s="95"/>
      <c r="ZC39" s="95"/>
      <c r="ZD39" s="95"/>
      <c r="ZE39" s="95"/>
      <c r="ZF39" s="95"/>
      <c r="ZG39" s="95"/>
      <c r="ZH39" s="95"/>
      <c r="ZI39" s="95"/>
      <c r="ZJ39" s="95"/>
      <c r="ZK39" s="95"/>
      <c r="ZL39" s="95"/>
      <c r="ZM39" s="95"/>
      <c r="ZN39" s="95"/>
      <c r="ZO39" s="95"/>
      <c r="ZP39" s="95"/>
      <c r="ZQ39" s="95"/>
      <c r="ZR39" s="95"/>
      <c r="ZS39" s="95"/>
      <c r="ZT39" s="95"/>
      <c r="ZU39" s="95"/>
      <c r="ZV39" s="95"/>
      <c r="ZW39" s="95"/>
      <c r="ZX39" s="95"/>
      <c r="ZY39" s="95"/>
      <c r="ZZ39" s="95"/>
      <c r="AAA39" s="95"/>
      <c r="AAB39" s="95"/>
      <c r="AAC39" s="95"/>
      <c r="AAD39" s="95"/>
      <c r="AAE39" s="95"/>
      <c r="AAF39" s="95"/>
      <c r="AAG39" s="95"/>
      <c r="AAH39" s="95"/>
      <c r="AAI39" s="95"/>
      <c r="AAJ39" s="95"/>
      <c r="AAK39" s="95"/>
      <c r="AAL39" s="95"/>
      <c r="AAM39" s="95"/>
      <c r="AAN39" s="95"/>
      <c r="AAO39" s="95"/>
      <c r="AAP39" s="95"/>
      <c r="AAQ39" s="95"/>
      <c r="AAR39" s="95"/>
      <c r="AAS39" s="95"/>
      <c r="AAT39" s="95"/>
      <c r="AAU39" s="95"/>
      <c r="AAV39" s="95"/>
      <c r="AAW39" s="95"/>
      <c r="AAX39" s="95"/>
      <c r="AAY39" s="95"/>
      <c r="AAZ39" s="95"/>
      <c r="ABA39" s="95"/>
      <c r="ABB39" s="95"/>
      <c r="ABC39" s="95"/>
      <c r="ABD39" s="95"/>
      <c r="ABE39" s="95"/>
      <c r="ABF39" s="95"/>
      <c r="ABG39" s="95"/>
      <c r="ABH39" s="95"/>
      <c r="ABI39" s="95"/>
      <c r="ABJ39" s="95"/>
      <c r="ABK39" s="95"/>
      <c r="ABL39" s="95"/>
      <c r="ABM39" s="95"/>
      <c r="ABN39" s="95"/>
      <c r="ABO39" s="95"/>
      <c r="ABP39" s="95"/>
      <c r="ABQ39" s="95"/>
      <c r="ABR39" s="95"/>
      <c r="ABS39" s="95"/>
      <c r="ABT39" s="95"/>
      <c r="ABU39" s="95"/>
      <c r="ABV39" s="95"/>
      <c r="ABW39" s="95"/>
      <c r="ABX39" s="95"/>
      <c r="ABY39" s="95"/>
      <c r="ABZ39" s="95"/>
      <c r="ACA39" s="95"/>
      <c r="ACB39" s="95"/>
      <c r="ACC39" s="95"/>
      <c r="ACD39" s="95"/>
      <c r="ACE39" s="95"/>
      <c r="ACF39" s="95"/>
      <c r="ACG39" s="95"/>
      <c r="ACH39" s="95"/>
      <c r="ACI39" s="95"/>
      <c r="ACJ39" s="95"/>
      <c r="ACK39" s="95"/>
      <c r="ACL39" s="95"/>
      <c r="ACM39" s="95"/>
      <c r="ACN39" s="95"/>
      <c r="ACO39" s="95"/>
      <c r="ACP39" s="95"/>
      <c r="ACQ39" s="95"/>
      <c r="ACR39" s="95"/>
      <c r="ACS39" s="95"/>
      <c r="ACT39" s="95"/>
      <c r="ACU39" s="95"/>
      <c r="ACV39" s="95"/>
      <c r="ACW39" s="95"/>
      <c r="ACX39" s="95"/>
      <c r="ACY39" s="95"/>
      <c r="ACZ39" s="95"/>
      <c r="ADA39" s="95"/>
      <c r="ADB39" s="95"/>
      <c r="ADC39" s="95"/>
      <c r="ADD39" s="95"/>
      <c r="ADE39" s="95"/>
      <c r="ADF39" s="95"/>
      <c r="ADG39" s="95"/>
      <c r="ADH39" s="95"/>
      <c r="ADI39" s="95"/>
      <c r="ADJ39" s="95"/>
      <c r="ADK39" s="95"/>
      <c r="ADL39" s="95"/>
      <c r="ADM39" s="95"/>
      <c r="ADN39" s="95"/>
      <c r="ADO39" s="95"/>
      <c r="ADP39" s="95"/>
      <c r="ADQ39" s="95"/>
      <c r="ADR39" s="95"/>
      <c r="ADS39" s="95"/>
      <c r="ADT39" s="95"/>
      <c r="ADU39" s="95"/>
      <c r="ADV39" s="95"/>
      <c r="ADW39" s="95"/>
      <c r="ADX39" s="95"/>
      <c r="ADY39" s="95"/>
      <c r="ADZ39" s="95"/>
      <c r="AEA39" s="95"/>
      <c r="AEB39" s="95"/>
      <c r="AEC39" s="95"/>
      <c r="AED39" s="95"/>
      <c r="AEE39" s="95"/>
      <c r="AEF39" s="95"/>
      <c r="AEG39" s="95"/>
      <c r="AEH39" s="95"/>
      <c r="AEI39" s="95"/>
      <c r="AEJ39" s="95"/>
      <c r="AEK39" s="95"/>
      <c r="AEL39" s="95"/>
      <c r="AEM39" s="95"/>
      <c r="AEN39" s="95"/>
      <c r="AEO39" s="95"/>
      <c r="AEP39" s="95"/>
      <c r="AEQ39" s="95"/>
      <c r="AER39" s="95"/>
      <c r="AES39" s="95"/>
      <c r="AET39" s="95"/>
      <c r="AEU39" s="95"/>
      <c r="AEV39" s="95"/>
      <c r="AEW39" s="95"/>
      <c r="AEX39" s="95"/>
      <c r="AEY39" s="95"/>
      <c r="AEZ39" s="95"/>
      <c r="AFA39" s="95"/>
      <c r="AFB39" s="95"/>
      <c r="AFC39" s="95"/>
      <c r="AFD39" s="95"/>
      <c r="AFE39" s="95"/>
      <c r="AFF39" s="95"/>
      <c r="AFG39" s="95"/>
      <c r="AFH39" s="95"/>
      <c r="AFI39" s="95"/>
      <c r="AFJ39" s="95"/>
      <c r="AFK39" s="95"/>
      <c r="AFL39" s="95"/>
      <c r="AFM39" s="95"/>
      <c r="AFN39" s="95"/>
      <c r="AFO39" s="95"/>
      <c r="AFP39" s="95"/>
      <c r="AFQ39" s="95"/>
      <c r="AFR39" s="95"/>
      <c r="AFS39" s="95"/>
      <c r="AFT39" s="95"/>
      <c r="AFU39" s="95"/>
      <c r="AFV39" s="95"/>
      <c r="AFW39" s="95"/>
      <c r="AFX39" s="95"/>
      <c r="AFY39" s="95"/>
      <c r="AFZ39" s="95"/>
      <c r="AGA39" s="95"/>
      <c r="AGB39" s="95"/>
      <c r="AGC39" s="95"/>
      <c r="AGD39" s="95"/>
      <c r="AGE39" s="95"/>
      <c r="AGF39" s="95"/>
      <c r="AGG39" s="95"/>
      <c r="AGH39" s="95"/>
      <c r="AGI39" s="95"/>
      <c r="AGJ39" s="95"/>
      <c r="AGK39" s="95"/>
      <c r="AGL39" s="95"/>
      <c r="AGM39" s="95"/>
      <c r="AGN39" s="95"/>
      <c r="AGO39" s="95"/>
      <c r="AGP39" s="95"/>
      <c r="AGQ39" s="95"/>
      <c r="AGR39" s="95"/>
      <c r="AGS39" s="95"/>
      <c r="AGT39" s="95"/>
      <c r="AGU39" s="95"/>
      <c r="AGV39" s="95"/>
      <c r="AGW39" s="95"/>
      <c r="AGX39" s="95"/>
      <c r="AGY39" s="95"/>
      <c r="AGZ39" s="95"/>
      <c r="AHA39" s="95"/>
      <c r="AHB39" s="95"/>
      <c r="AHC39" s="95"/>
      <c r="AHD39" s="95"/>
      <c r="AHE39" s="95"/>
      <c r="AHF39" s="95"/>
      <c r="AHG39" s="95"/>
      <c r="AHH39" s="95"/>
      <c r="AHI39" s="95"/>
      <c r="AHJ39" s="95"/>
      <c r="AHK39" s="95"/>
      <c r="AHL39" s="95"/>
      <c r="AHM39" s="95"/>
      <c r="AHN39" s="95"/>
      <c r="AHO39" s="95"/>
      <c r="AHP39" s="95"/>
      <c r="AHQ39" s="95"/>
      <c r="AHR39" s="95"/>
      <c r="AHS39" s="95"/>
      <c r="AHT39" s="95"/>
      <c r="AHU39" s="95"/>
      <c r="AHV39" s="95"/>
      <c r="AHW39" s="95"/>
      <c r="AHX39" s="95"/>
      <c r="AHY39" s="95"/>
      <c r="AHZ39" s="95"/>
      <c r="AIA39" s="95"/>
      <c r="AIB39" s="95"/>
      <c r="AIC39" s="95"/>
      <c r="AID39" s="95"/>
      <c r="AIE39" s="95"/>
      <c r="AIF39" s="95"/>
      <c r="AIG39" s="95"/>
      <c r="AIH39" s="95"/>
      <c r="AII39" s="95"/>
      <c r="AIJ39" s="95"/>
      <c r="AIK39" s="95"/>
      <c r="AIL39" s="95"/>
      <c r="AIM39" s="95"/>
      <c r="AIN39" s="95"/>
      <c r="AIO39" s="95"/>
      <c r="AIP39" s="95"/>
      <c r="AIQ39" s="95"/>
      <c r="AIR39" s="95"/>
      <c r="AIS39" s="95"/>
      <c r="AIT39" s="95"/>
      <c r="AIU39" s="95"/>
      <c r="AIV39" s="95"/>
      <c r="AIW39" s="95"/>
      <c r="AIX39" s="95"/>
      <c r="AIY39" s="95"/>
      <c r="AIZ39" s="95"/>
      <c r="AJA39" s="95"/>
      <c r="AJB39" s="95"/>
      <c r="AJC39" s="95"/>
      <c r="AJD39" s="95"/>
      <c r="AJE39" s="95"/>
      <c r="AJF39" s="95"/>
      <c r="AJG39" s="95"/>
      <c r="AJH39" s="95"/>
      <c r="AJI39" s="95"/>
      <c r="AJJ39" s="95"/>
      <c r="AJK39" s="95"/>
      <c r="AJL39" s="95"/>
      <c r="AJM39" s="95"/>
      <c r="AJN39" s="95"/>
      <c r="AJO39" s="95"/>
      <c r="AJP39" s="95"/>
      <c r="AJQ39" s="95"/>
      <c r="AJR39" s="95"/>
      <c r="AJS39" s="95"/>
      <c r="AJT39" s="95"/>
      <c r="AJU39" s="95"/>
      <c r="AJV39" s="95"/>
      <c r="AJW39" s="95"/>
      <c r="AJX39" s="95"/>
      <c r="AJY39" s="95"/>
      <c r="AJZ39" s="95"/>
      <c r="AKA39" s="95"/>
      <c r="AKB39" s="95"/>
      <c r="AKC39" s="95"/>
      <c r="AKD39" s="95"/>
      <c r="AKE39" s="95"/>
      <c r="AKF39" s="95"/>
      <c r="AKG39" s="95"/>
      <c r="AKH39" s="95"/>
      <c r="AKI39" s="95"/>
      <c r="AKJ39" s="95"/>
      <c r="AKK39" s="95"/>
      <c r="AKL39" s="95"/>
      <c r="AKM39" s="95"/>
      <c r="AKN39" s="95"/>
      <c r="AKO39" s="95"/>
      <c r="AKP39" s="95"/>
      <c r="AKQ39" s="95"/>
      <c r="AKR39" s="95"/>
      <c r="AKS39" s="95"/>
      <c r="AKT39" s="95"/>
      <c r="AKU39" s="95"/>
      <c r="AKV39" s="95"/>
      <c r="AKW39" s="95"/>
      <c r="AKX39" s="95"/>
      <c r="AKY39" s="95"/>
      <c r="AKZ39" s="95"/>
      <c r="ALA39" s="95"/>
      <c r="ALB39" s="95"/>
      <c r="ALC39" s="95"/>
      <c r="ALD39" s="95"/>
      <c r="ALE39" s="95"/>
      <c r="ALF39" s="95"/>
      <c r="ALG39" s="95"/>
      <c r="ALH39" s="95"/>
      <c r="ALI39" s="95"/>
      <c r="ALJ39" s="95"/>
      <c r="ALK39" s="95"/>
      <c r="ALL39" s="95"/>
      <c r="ALM39" s="95"/>
      <c r="ALN39" s="95"/>
      <c r="ALO39" s="95"/>
      <c r="ALP39" s="95"/>
      <c r="ALQ39" s="95"/>
      <c r="ALR39" s="95"/>
      <c r="ALS39" s="95"/>
      <c r="ALT39" s="95"/>
      <c r="ALU39" s="95"/>
      <c r="ALV39" s="95"/>
      <c r="ALW39" s="95"/>
      <c r="ALX39" s="95"/>
      <c r="ALY39" s="95"/>
      <c r="ALZ39" s="95"/>
      <c r="AMA39" s="95"/>
      <c r="AMB39" s="95"/>
      <c r="AMC39" s="95"/>
      <c r="AMD39" s="95"/>
      <c r="AME39" s="95"/>
      <c r="AMF39" s="95"/>
      <c r="AMG39" s="95"/>
      <c r="AMH39" s="95"/>
      <c r="AMI39" s="95"/>
      <c r="AMJ39" s="95"/>
      <c r="AMK39" s="95"/>
      <c r="AML39" s="95"/>
      <c r="AMM39" s="95"/>
      <c r="AMN39" s="95"/>
      <c r="AMO39" s="95"/>
      <c r="AMP39" s="95"/>
      <c r="AMQ39" s="95"/>
      <c r="AMR39" s="95"/>
      <c r="AMS39" s="95"/>
      <c r="AMT39" s="95"/>
      <c r="AMU39" s="95"/>
      <c r="AMV39" s="95"/>
      <c r="AMW39" s="95"/>
      <c r="AMX39" s="95"/>
      <c r="AMY39" s="95"/>
      <c r="AMZ39" s="95"/>
      <c r="ANA39" s="95"/>
      <c r="ANB39" s="95"/>
      <c r="ANC39" s="95"/>
      <c r="AND39" s="95"/>
      <c r="ANE39" s="95"/>
      <c r="ANF39" s="95"/>
      <c r="ANG39" s="95"/>
      <c r="ANH39" s="95"/>
      <c r="ANI39" s="95"/>
      <c r="ANJ39" s="95"/>
      <c r="ANK39" s="95"/>
      <c r="ANL39" s="95"/>
      <c r="ANM39" s="95"/>
      <c r="ANN39" s="95"/>
      <c r="ANO39" s="95"/>
      <c r="ANP39" s="95"/>
      <c r="ANQ39" s="95"/>
      <c r="ANR39" s="95"/>
      <c r="ANS39" s="95"/>
      <c r="ANT39" s="95"/>
      <c r="ANU39" s="95"/>
      <c r="ANV39" s="95"/>
      <c r="ANW39" s="95"/>
      <c r="ANX39" s="95"/>
      <c r="ANY39" s="95"/>
      <c r="ANZ39" s="95"/>
      <c r="AOA39" s="95"/>
      <c r="AOB39" s="95"/>
      <c r="AOC39" s="95"/>
      <c r="AOD39" s="95"/>
      <c r="AOE39" s="95"/>
      <c r="AOF39" s="95"/>
      <c r="AOG39" s="95"/>
      <c r="AOH39" s="95"/>
      <c r="AOI39" s="95"/>
      <c r="AOJ39" s="95"/>
      <c r="AOK39" s="95"/>
      <c r="AOL39" s="95"/>
      <c r="AOM39" s="95"/>
      <c r="AON39" s="95"/>
      <c r="AOO39" s="95"/>
      <c r="AOP39" s="95"/>
      <c r="AOQ39" s="95"/>
      <c r="AOR39" s="95"/>
      <c r="AOS39" s="95"/>
      <c r="AOT39" s="95"/>
      <c r="AOU39" s="95"/>
      <c r="AOV39" s="95"/>
      <c r="AOW39" s="95"/>
      <c r="AOX39" s="95"/>
      <c r="AOY39" s="95"/>
      <c r="AOZ39" s="95"/>
      <c r="APA39" s="95"/>
      <c r="APB39" s="95"/>
      <c r="APC39" s="95"/>
      <c r="APD39" s="95"/>
      <c r="APE39" s="95"/>
      <c r="APF39" s="95"/>
      <c r="APG39" s="95"/>
      <c r="APH39" s="95"/>
      <c r="API39" s="95"/>
      <c r="APJ39" s="95"/>
      <c r="APK39" s="95"/>
      <c r="APL39" s="95"/>
      <c r="APM39" s="95"/>
      <c r="APN39" s="95"/>
      <c r="APO39" s="95"/>
      <c r="APP39" s="95"/>
      <c r="APQ39" s="95"/>
      <c r="APR39" s="95"/>
      <c r="APS39" s="95"/>
      <c r="APT39" s="95"/>
      <c r="APU39" s="95"/>
      <c r="APV39" s="95"/>
      <c r="APW39" s="95"/>
      <c r="APX39" s="95"/>
      <c r="APY39" s="95"/>
      <c r="APZ39" s="95"/>
      <c r="AQA39" s="95"/>
      <c r="AQB39" s="95"/>
      <c r="AQC39" s="95"/>
      <c r="AQD39" s="95"/>
      <c r="AQE39" s="95"/>
      <c r="AQF39" s="95"/>
      <c r="AQG39" s="95"/>
      <c r="AQH39" s="95"/>
      <c r="AQI39" s="95"/>
      <c r="AQJ39" s="95"/>
      <c r="AQK39" s="95"/>
      <c r="AQL39" s="95"/>
      <c r="AQM39" s="95"/>
      <c r="AQN39" s="95"/>
      <c r="AQO39" s="95"/>
      <c r="AQP39" s="95"/>
      <c r="AQQ39" s="95"/>
      <c r="AQR39" s="95"/>
      <c r="AQS39" s="95"/>
      <c r="AQT39" s="95"/>
      <c r="AQU39" s="95"/>
      <c r="AQV39" s="95"/>
      <c r="AQW39" s="95"/>
      <c r="AQX39" s="95"/>
      <c r="AQY39" s="95"/>
      <c r="AQZ39" s="95"/>
      <c r="ARA39" s="95"/>
      <c r="ARB39" s="95"/>
      <c r="ARC39" s="95"/>
      <c r="ARD39" s="95"/>
      <c r="ARE39" s="95"/>
      <c r="ARF39" s="95"/>
      <c r="ARG39" s="95"/>
      <c r="ARH39" s="95"/>
      <c r="ARI39" s="95"/>
      <c r="ARJ39" s="95"/>
      <c r="ARK39" s="95"/>
      <c r="ARL39" s="95"/>
      <c r="ARM39" s="95"/>
      <c r="ARN39" s="95"/>
      <c r="ARO39" s="95"/>
      <c r="ARP39" s="95"/>
      <c r="ARQ39" s="95"/>
      <c r="ARR39" s="95"/>
      <c r="ARS39" s="95"/>
      <c r="ART39" s="95"/>
      <c r="ARU39" s="95"/>
      <c r="ARV39" s="95"/>
      <c r="ARW39" s="95"/>
      <c r="ARX39" s="95"/>
      <c r="ARY39" s="95"/>
      <c r="ARZ39" s="95"/>
      <c r="ASA39" s="95"/>
      <c r="ASB39" s="95"/>
      <c r="ASC39" s="95"/>
      <c r="ASD39" s="95"/>
      <c r="ASE39" s="95"/>
      <c r="ASF39" s="95"/>
      <c r="ASG39" s="95"/>
      <c r="ASH39" s="95"/>
      <c r="ASI39" s="95"/>
      <c r="ASJ39" s="95"/>
      <c r="ASK39" s="95"/>
      <c r="ASL39" s="95"/>
      <c r="ASM39" s="95"/>
      <c r="ASN39" s="95"/>
      <c r="ASO39" s="95"/>
      <c r="ASP39" s="95"/>
      <c r="ASQ39" s="95"/>
      <c r="ASR39" s="95"/>
      <c r="ASS39" s="95"/>
      <c r="AST39" s="95"/>
      <c r="ASU39" s="95"/>
      <c r="ASV39" s="95"/>
      <c r="ASW39" s="95"/>
      <c r="ASX39" s="95"/>
      <c r="ASY39" s="95"/>
      <c r="ASZ39" s="95"/>
      <c r="ATA39" s="95"/>
      <c r="ATB39" s="95"/>
      <c r="ATC39" s="95"/>
      <c r="ATD39" s="95"/>
      <c r="ATE39" s="95"/>
      <c r="ATF39" s="95"/>
      <c r="ATG39" s="95"/>
      <c r="ATH39" s="95"/>
      <c r="ATI39" s="95"/>
      <c r="ATJ39" s="95"/>
      <c r="ATK39" s="95"/>
      <c r="ATL39" s="95"/>
      <c r="ATM39" s="95"/>
      <c r="ATN39" s="95"/>
      <c r="ATO39" s="95"/>
      <c r="ATP39" s="95"/>
      <c r="ATQ39" s="95"/>
      <c r="ATR39" s="95"/>
      <c r="ATS39" s="95"/>
      <c r="ATT39" s="95"/>
      <c r="ATU39" s="95"/>
      <c r="ATV39" s="95"/>
      <c r="ATW39" s="95"/>
      <c r="ATX39" s="95"/>
      <c r="ATY39" s="95"/>
      <c r="ATZ39" s="95"/>
      <c r="AUA39" s="95"/>
      <c r="AUB39" s="95"/>
      <c r="AUC39" s="95"/>
      <c r="AUD39" s="95"/>
      <c r="AUE39" s="95"/>
      <c r="AUF39" s="95"/>
      <c r="AUG39" s="95"/>
      <c r="AUH39" s="95"/>
      <c r="AUI39" s="95"/>
      <c r="AUJ39" s="95"/>
      <c r="AUK39" s="95"/>
      <c r="AUL39" s="95"/>
      <c r="AUM39" s="95"/>
      <c r="AUN39" s="95"/>
      <c r="AUO39" s="95"/>
      <c r="AUP39" s="95"/>
      <c r="AUQ39" s="95"/>
      <c r="AUR39" s="95"/>
      <c r="AUS39" s="95"/>
      <c r="AUT39" s="95"/>
      <c r="AUU39" s="95"/>
      <c r="AUV39" s="95"/>
      <c r="AUW39" s="95"/>
      <c r="AUX39" s="95"/>
      <c r="AUY39" s="95"/>
      <c r="AUZ39" s="95"/>
      <c r="AVA39" s="95"/>
      <c r="AVB39" s="95"/>
      <c r="AVC39" s="95"/>
      <c r="AVD39" s="95"/>
      <c r="AVE39" s="95"/>
      <c r="AVF39" s="95"/>
      <c r="AVG39" s="95"/>
      <c r="AVH39" s="95"/>
      <c r="AVI39" s="95"/>
      <c r="AVJ39" s="95"/>
      <c r="AVK39" s="95"/>
      <c r="AVL39" s="95"/>
      <c r="AVM39" s="95"/>
      <c r="AVN39" s="95"/>
      <c r="AVO39" s="95"/>
      <c r="AVP39" s="95"/>
      <c r="AVQ39" s="95"/>
      <c r="AVR39" s="95"/>
      <c r="AVS39" s="95"/>
      <c r="AVT39" s="95"/>
      <c r="AVU39" s="95"/>
      <c r="AVV39" s="95"/>
      <c r="AVW39" s="95"/>
      <c r="AVX39" s="95"/>
      <c r="AVY39" s="95"/>
      <c r="AVZ39" s="95"/>
      <c r="AWA39" s="95"/>
      <c r="AWB39" s="95"/>
      <c r="AWC39" s="95"/>
      <c r="AWD39" s="95"/>
      <c r="AWE39" s="95"/>
      <c r="AWF39" s="95"/>
      <c r="AWG39" s="95"/>
      <c r="AWH39" s="95"/>
      <c r="AWI39" s="95"/>
      <c r="AWJ39" s="95"/>
      <c r="AWK39" s="95"/>
      <c r="AWL39" s="95"/>
      <c r="AWM39" s="95"/>
      <c r="AWN39" s="95"/>
      <c r="AWO39" s="95"/>
      <c r="AWP39" s="95"/>
      <c r="AWQ39" s="95"/>
      <c r="AWR39" s="95"/>
      <c r="AWS39" s="95"/>
      <c r="AWT39" s="95"/>
      <c r="AWU39" s="95"/>
      <c r="AWV39" s="95"/>
      <c r="AWW39" s="95"/>
      <c r="AWX39" s="95"/>
      <c r="AWY39" s="95"/>
      <c r="AWZ39" s="95"/>
      <c r="AXA39" s="95"/>
      <c r="AXB39" s="95"/>
      <c r="AXC39" s="95"/>
      <c r="AXD39" s="95"/>
      <c r="AXE39" s="95"/>
      <c r="AXF39" s="95"/>
      <c r="AXG39" s="95"/>
      <c r="AXH39" s="95"/>
      <c r="AXI39" s="95"/>
      <c r="AXJ39" s="95"/>
      <c r="AXK39" s="95"/>
      <c r="AXL39" s="95"/>
      <c r="AXM39" s="95"/>
      <c r="AXN39" s="95"/>
      <c r="AXO39" s="95"/>
      <c r="AXP39" s="95"/>
      <c r="AXQ39" s="95"/>
      <c r="AXR39" s="95"/>
      <c r="AXS39" s="95"/>
      <c r="AXT39" s="95"/>
      <c r="AXU39" s="95"/>
      <c r="AXV39" s="95"/>
      <c r="AXW39" s="95"/>
      <c r="AXX39" s="95"/>
      <c r="AXY39" s="95"/>
      <c r="AXZ39" s="95"/>
      <c r="AYA39" s="95"/>
      <c r="AYB39" s="95"/>
      <c r="AYC39" s="95"/>
      <c r="AYD39" s="95"/>
      <c r="AYE39" s="95"/>
      <c r="AYF39" s="95"/>
      <c r="AYG39" s="95"/>
      <c r="AYH39" s="95"/>
      <c r="AYI39" s="95"/>
      <c r="AYJ39" s="95"/>
      <c r="AYK39" s="95"/>
      <c r="AYL39" s="95"/>
      <c r="AYM39" s="95"/>
      <c r="AYN39" s="95"/>
      <c r="AYO39" s="95"/>
      <c r="AYP39" s="95"/>
      <c r="AYQ39" s="95"/>
      <c r="AYR39" s="95"/>
      <c r="AYS39" s="95"/>
      <c r="AYT39" s="95"/>
      <c r="AYU39" s="95"/>
      <c r="AYV39" s="95"/>
      <c r="AYW39" s="95"/>
      <c r="AYX39" s="95"/>
      <c r="AYY39" s="95"/>
      <c r="AYZ39" s="95"/>
      <c r="AZA39" s="95"/>
      <c r="AZB39" s="95"/>
      <c r="AZC39" s="95"/>
      <c r="AZD39" s="95"/>
      <c r="AZE39" s="95"/>
      <c r="AZF39" s="95"/>
      <c r="AZG39" s="95"/>
      <c r="AZH39" s="95"/>
      <c r="AZI39" s="95"/>
      <c r="AZJ39" s="95"/>
      <c r="AZK39" s="95"/>
      <c r="AZL39" s="95"/>
      <c r="AZM39" s="95"/>
      <c r="AZN39" s="95"/>
      <c r="AZO39" s="95"/>
      <c r="AZP39" s="95"/>
      <c r="AZQ39" s="95"/>
      <c r="AZR39" s="95"/>
      <c r="AZS39" s="95"/>
      <c r="AZT39" s="95"/>
      <c r="AZU39" s="95"/>
      <c r="AZV39" s="95"/>
      <c r="AZW39" s="95"/>
      <c r="AZX39" s="95"/>
      <c r="AZY39" s="95"/>
      <c r="AZZ39" s="95"/>
      <c r="BAA39" s="95"/>
      <c r="BAB39" s="95"/>
      <c r="BAC39" s="95"/>
      <c r="BAD39" s="95"/>
      <c r="BAE39" s="95"/>
      <c r="BAF39" s="95"/>
      <c r="BAG39" s="95"/>
      <c r="BAH39" s="95"/>
      <c r="BAI39" s="95"/>
      <c r="BAJ39" s="95"/>
      <c r="BAK39" s="95"/>
      <c r="BAL39" s="95"/>
      <c r="BAM39" s="95"/>
      <c r="BAN39" s="95"/>
      <c r="BAO39" s="95"/>
      <c r="BAP39" s="95"/>
      <c r="BAQ39" s="95"/>
      <c r="BAR39" s="95"/>
      <c r="BAS39" s="95"/>
      <c r="BAT39" s="95"/>
      <c r="BAU39" s="95"/>
      <c r="BAV39" s="95"/>
      <c r="BAW39" s="95"/>
      <c r="BAX39" s="95"/>
      <c r="BAY39" s="95"/>
      <c r="BAZ39" s="95"/>
      <c r="BBA39" s="95"/>
      <c r="BBB39" s="95"/>
      <c r="BBC39" s="95"/>
      <c r="BBD39" s="95"/>
      <c r="BBE39" s="95"/>
      <c r="BBF39" s="95"/>
      <c r="BBG39" s="95"/>
      <c r="BBH39" s="95"/>
      <c r="BBI39" s="95"/>
      <c r="BBJ39" s="95"/>
      <c r="BBK39" s="95"/>
      <c r="BBL39" s="95"/>
      <c r="BBM39" s="95"/>
      <c r="BBN39" s="95"/>
      <c r="BBO39" s="95"/>
      <c r="BBP39" s="95"/>
      <c r="BBQ39" s="95"/>
      <c r="BBR39" s="95"/>
      <c r="BBS39" s="95"/>
      <c r="BBT39" s="95"/>
      <c r="BBU39" s="95"/>
      <c r="BBV39" s="95"/>
      <c r="BBW39" s="95"/>
      <c r="BBX39" s="95"/>
      <c r="BBY39" s="95"/>
      <c r="BBZ39" s="95"/>
      <c r="BCA39" s="95"/>
      <c r="BCB39" s="95"/>
      <c r="BCC39" s="95"/>
      <c r="BCD39" s="95"/>
      <c r="BCE39" s="95"/>
      <c r="BCF39" s="95"/>
      <c r="BCG39" s="95"/>
      <c r="BCH39" s="95"/>
      <c r="BCI39" s="95"/>
      <c r="BCJ39" s="95"/>
      <c r="BCK39" s="95"/>
      <c r="BCL39" s="95"/>
      <c r="BCM39" s="95"/>
      <c r="BCN39" s="95"/>
      <c r="BCO39" s="95"/>
      <c r="BCP39" s="95"/>
      <c r="BCQ39" s="95"/>
      <c r="BCR39" s="95"/>
      <c r="BCS39" s="95"/>
      <c r="BCT39" s="95"/>
      <c r="BCU39" s="95"/>
      <c r="BCV39" s="95"/>
      <c r="BCW39" s="95"/>
      <c r="BCX39" s="95"/>
      <c r="BCY39" s="95"/>
      <c r="BCZ39" s="95"/>
      <c r="BDA39" s="95"/>
      <c r="BDB39" s="95"/>
      <c r="BDC39" s="95"/>
      <c r="BDD39" s="95"/>
      <c r="BDE39" s="95"/>
      <c r="BDF39" s="95"/>
      <c r="BDG39" s="95"/>
      <c r="BDH39" s="95"/>
      <c r="BDI39" s="95"/>
      <c r="BDJ39" s="95"/>
      <c r="BDK39" s="95"/>
      <c r="BDL39" s="95"/>
      <c r="BDM39" s="95"/>
      <c r="BDN39" s="95"/>
      <c r="BDO39" s="95"/>
      <c r="BDP39" s="95"/>
      <c r="BDQ39" s="95"/>
      <c r="BDR39" s="95"/>
      <c r="BDS39" s="95"/>
      <c r="BDT39" s="95"/>
      <c r="BDU39" s="95"/>
      <c r="BDV39" s="95"/>
      <c r="BDW39" s="95"/>
      <c r="BDX39" s="95"/>
      <c r="BDY39" s="95"/>
      <c r="BDZ39" s="95"/>
      <c r="BEA39" s="95"/>
      <c r="BEB39" s="95"/>
      <c r="BEC39" s="95"/>
      <c r="BED39" s="95"/>
      <c r="BEE39" s="95"/>
      <c r="BEF39" s="95"/>
      <c r="BEG39" s="95"/>
      <c r="BEH39" s="95"/>
      <c r="BEI39" s="95"/>
      <c r="BEJ39" s="95"/>
      <c r="BEK39" s="95"/>
      <c r="BEL39" s="95"/>
      <c r="BEM39" s="95"/>
      <c r="BEN39" s="95"/>
      <c r="BEO39" s="95"/>
      <c r="BEP39" s="95"/>
      <c r="BEQ39" s="95"/>
      <c r="BER39" s="95"/>
      <c r="BES39" s="95"/>
      <c r="BET39" s="95"/>
      <c r="BEU39" s="95"/>
      <c r="BEV39" s="95"/>
      <c r="BEW39" s="95"/>
      <c r="BEX39" s="95"/>
      <c r="BEY39" s="95"/>
      <c r="BEZ39" s="95"/>
      <c r="BFA39" s="95"/>
      <c r="BFB39" s="95"/>
      <c r="BFC39" s="95"/>
      <c r="BFD39" s="95"/>
      <c r="BFE39" s="95"/>
      <c r="BFF39" s="95"/>
      <c r="BFG39" s="95"/>
      <c r="BFH39" s="95"/>
      <c r="BFI39" s="95"/>
      <c r="BFJ39" s="95"/>
      <c r="BFK39" s="95"/>
      <c r="BFL39" s="95"/>
      <c r="BFM39" s="95"/>
      <c r="BFN39" s="95"/>
      <c r="BFO39" s="95"/>
      <c r="BFP39" s="95"/>
      <c r="BFQ39" s="95"/>
      <c r="BFR39" s="95"/>
      <c r="BFS39" s="95"/>
      <c r="BFT39" s="95"/>
      <c r="BFU39" s="95"/>
      <c r="BFV39" s="95"/>
      <c r="BFW39" s="95"/>
      <c r="BFX39" s="95"/>
      <c r="BFY39" s="95"/>
      <c r="BFZ39" s="95"/>
      <c r="BGA39" s="95"/>
      <c r="BGB39" s="95"/>
      <c r="BGC39" s="95"/>
      <c r="BGD39" s="95"/>
      <c r="BGE39" s="95"/>
      <c r="BGF39" s="95"/>
      <c r="BGG39" s="95"/>
      <c r="BGH39" s="95"/>
      <c r="BGI39" s="95"/>
      <c r="BGJ39" s="95"/>
      <c r="BGK39" s="95"/>
      <c r="BGL39" s="95"/>
      <c r="BGM39" s="95"/>
      <c r="BGN39" s="95"/>
      <c r="BGO39" s="95"/>
      <c r="BGP39" s="95"/>
      <c r="BGQ39" s="95"/>
      <c r="BGR39" s="95"/>
      <c r="BGS39" s="95"/>
      <c r="BGT39" s="95"/>
      <c r="BGU39" s="95"/>
      <c r="BGV39" s="95"/>
      <c r="BGW39" s="95"/>
      <c r="BGX39" s="95"/>
      <c r="BGY39" s="95"/>
      <c r="BGZ39" s="95"/>
      <c r="BHA39" s="95"/>
      <c r="BHB39" s="95"/>
      <c r="BHC39" s="95"/>
      <c r="BHD39" s="95"/>
      <c r="BHE39" s="95"/>
      <c r="BHF39" s="95"/>
      <c r="BHG39" s="95"/>
      <c r="BHH39" s="95"/>
      <c r="BHI39" s="95"/>
      <c r="BHJ39" s="95"/>
      <c r="BHK39" s="95"/>
      <c r="BHL39" s="95"/>
      <c r="BHM39" s="95"/>
      <c r="BHN39" s="95"/>
      <c r="BHO39" s="95"/>
      <c r="BHP39" s="95"/>
      <c r="BHQ39" s="95"/>
      <c r="BHR39" s="95"/>
      <c r="BHS39" s="95"/>
      <c r="BHT39" s="95"/>
      <c r="BHU39" s="95"/>
      <c r="BHV39" s="95"/>
      <c r="BHW39" s="95"/>
      <c r="BHX39" s="95"/>
      <c r="BHY39" s="95"/>
      <c r="BHZ39" s="95"/>
      <c r="BIA39" s="95"/>
      <c r="BIB39" s="95"/>
      <c r="BIC39" s="95"/>
      <c r="BID39" s="95"/>
      <c r="BIE39" s="95"/>
      <c r="BIF39" s="95"/>
      <c r="BIG39" s="95"/>
      <c r="BIH39" s="95"/>
      <c r="BII39" s="95"/>
      <c r="BIJ39" s="95"/>
      <c r="BIK39" s="95"/>
      <c r="BIL39" s="95"/>
      <c r="BIM39" s="95"/>
      <c r="BIN39" s="95"/>
      <c r="BIO39" s="95"/>
      <c r="BIP39" s="95"/>
      <c r="BIQ39" s="95"/>
      <c r="BIR39" s="95"/>
      <c r="BIS39" s="95"/>
      <c r="BIT39" s="95"/>
      <c r="BIU39" s="95"/>
      <c r="BIV39" s="95"/>
      <c r="BIW39" s="95"/>
      <c r="BIX39" s="95"/>
      <c r="BIY39" s="95"/>
      <c r="BIZ39" s="95"/>
      <c r="BJA39" s="95"/>
      <c r="BJB39" s="95"/>
      <c r="BJC39" s="95"/>
      <c r="BJD39" s="95"/>
      <c r="BJE39" s="95"/>
      <c r="BJF39" s="95"/>
      <c r="BJG39" s="95"/>
      <c r="BJH39" s="95"/>
      <c r="BJI39" s="95"/>
      <c r="BJJ39" s="95"/>
      <c r="BJK39" s="95"/>
      <c r="BJL39" s="95"/>
      <c r="BJM39" s="95"/>
      <c r="BJN39" s="95"/>
      <c r="BJO39" s="95"/>
      <c r="BJP39" s="95"/>
      <c r="BJQ39" s="95"/>
      <c r="BJR39" s="95"/>
      <c r="BJS39" s="95"/>
      <c r="BJT39" s="95"/>
      <c r="BJU39" s="95"/>
      <c r="BJV39" s="95"/>
      <c r="BJW39" s="95"/>
      <c r="BJX39" s="95"/>
      <c r="BJY39" s="95"/>
      <c r="BJZ39" s="95"/>
      <c r="BKA39" s="95"/>
      <c r="BKB39" s="95"/>
      <c r="BKC39" s="95"/>
      <c r="BKD39" s="95"/>
      <c r="BKE39" s="95"/>
      <c r="BKF39" s="95"/>
      <c r="BKG39" s="95"/>
      <c r="BKH39" s="95"/>
      <c r="BKI39" s="95"/>
      <c r="BKJ39" s="95"/>
      <c r="BKK39" s="95"/>
      <c r="BKL39" s="95"/>
      <c r="BKM39" s="95"/>
      <c r="BKN39" s="95"/>
      <c r="BKO39" s="95"/>
      <c r="BKP39" s="95"/>
      <c r="BKQ39" s="95"/>
      <c r="BKR39" s="95"/>
      <c r="BKS39" s="95"/>
      <c r="BKT39" s="95"/>
      <c r="BKU39" s="95"/>
      <c r="BKV39" s="95"/>
      <c r="BKW39" s="95"/>
      <c r="BKX39" s="95"/>
      <c r="BKY39" s="95"/>
      <c r="BKZ39" s="95"/>
      <c r="BLA39" s="95"/>
      <c r="BLB39" s="95"/>
      <c r="BLC39" s="95"/>
      <c r="BLD39" s="95"/>
      <c r="BLE39" s="95"/>
      <c r="BLF39" s="95"/>
      <c r="BLG39" s="95"/>
      <c r="BLH39" s="95"/>
      <c r="BLI39" s="95"/>
      <c r="BLJ39" s="95"/>
      <c r="BLK39" s="95"/>
      <c r="BLL39" s="95"/>
      <c r="BLM39" s="95"/>
      <c r="BLN39" s="95"/>
      <c r="BLO39" s="95"/>
      <c r="BLP39" s="95"/>
      <c r="BLQ39" s="95"/>
      <c r="BLR39" s="95"/>
      <c r="BLS39" s="95"/>
      <c r="BLT39" s="95"/>
      <c r="BLU39" s="95"/>
      <c r="BLV39" s="95"/>
      <c r="BLW39" s="95"/>
      <c r="BLX39" s="95"/>
      <c r="BLY39" s="95"/>
      <c r="BLZ39" s="95"/>
      <c r="BMA39" s="95"/>
      <c r="BMB39" s="95"/>
      <c r="BMC39" s="95"/>
      <c r="BMD39" s="95"/>
      <c r="BME39" s="95"/>
      <c r="BMF39" s="95"/>
      <c r="BMG39" s="95"/>
      <c r="BMH39" s="95"/>
      <c r="BMI39" s="95"/>
      <c r="BMJ39" s="95"/>
      <c r="BMK39" s="95"/>
      <c r="BML39" s="95"/>
      <c r="BMM39" s="95"/>
      <c r="BMN39" s="95"/>
      <c r="BMO39" s="95"/>
      <c r="BMP39" s="95"/>
      <c r="BMQ39" s="95"/>
      <c r="BMR39" s="95"/>
      <c r="BMS39" s="95"/>
      <c r="BMT39" s="95"/>
      <c r="BMU39" s="95"/>
      <c r="BMV39" s="95"/>
      <c r="BMW39" s="95"/>
      <c r="BMX39" s="95"/>
      <c r="BMY39" s="95"/>
      <c r="BMZ39" s="95"/>
      <c r="BNA39" s="95"/>
      <c r="BNB39" s="95"/>
      <c r="BNC39" s="95"/>
      <c r="BND39" s="95"/>
      <c r="BNE39" s="95"/>
      <c r="BNF39" s="95"/>
      <c r="BNG39" s="95"/>
      <c r="BNH39" s="95"/>
      <c r="BNI39" s="95"/>
      <c r="BNJ39" s="95"/>
      <c r="BNK39" s="95"/>
      <c r="BNL39" s="95"/>
      <c r="BNM39" s="95"/>
      <c r="BNN39" s="95"/>
      <c r="BNO39" s="95"/>
      <c r="BNP39" s="95"/>
      <c r="BNQ39" s="95"/>
      <c r="BNR39" s="95"/>
      <c r="BNS39" s="95"/>
      <c r="BNT39" s="95"/>
      <c r="BNU39" s="95"/>
      <c r="BNV39" s="95"/>
      <c r="BNW39" s="95"/>
      <c r="BNX39" s="95"/>
      <c r="BNY39" s="95"/>
      <c r="BNZ39" s="95"/>
      <c r="BOA39" s="95"/>
      <c r="BOB39" s="95"/>
      <c r="BOC39" s="95"/>
      <c r="BOD39" s="95"/>
      <c r="BOE39" s="95"/>
      <c r="BOF39" s="95"/>
      <c r="BOG39" s="95"/>
      <c r="BOH39" s="95"/>
      <c r="BOI39" s="95"/>
      <c r="BOJ39" s="95"/>
      <c r="BOK39" s="95"/>
      <c r="BOL39" s="95"/>
      <c r="BOM39" s="95"/>
      <c r="BON39" s="95"/>
      <c r="BOO39" s="95"/>
      <c r="BOP39" s="95"/>
      <c r="BOQ39" s="95"/>
      <c r="BOR39" s="95"/>
      <c r="BOS39" s="95"/>
      <c r="BOT39" s="95"/>
      <c r="BOU39" s="95"/>
      <c r="BOV39" s="95"/>
      <c r="BOW39" s="95"/>
      <c r="BOX39" s="95"/>
      <c r="BOY39" s="95"/>
      <c r="BOZ39" s="95"/>
      <c r="BPA39" s="95"/>
      <c r="BPB39" s="95"/>
      <c r="BPC39" s="95"/>
      <c r="BPD39" s="95"/>
      <c r="BPE39" s="95"/>
      <c r="BPF39" s="95"/>
      <c r="BPG39" s="95"/>
      <c r="BPH39" s="95"/>
      <c r="BPI39" s="95"/>
      <c r="BPJ39" s="95"/>
      <c r="BPK39" s="95"/>
      <c r="BPL39" s="95"/>
      <c r="BPM39" s="95"/>
      <c r="BPN39" s="95"/>
      <c r="BPO39" s="95"/>
      <c r="BPP39" s="95"/>
      <c r="BPQ39" s="95"/>
      <c r="BPR39" s="95"/>
      <c r="BPS39" s="95"/>
      <c r="BPT39" s="95"/>
      <c r="BPU39" s="95"/>
      <c r="BPV39" s="95"/>
      <c r="BPW39" s="95"/>
      <c r="BPX39" s="95"/>
      <c r="BPY39" s="95"/>
      <c r="BPZ39" s="95"/>
      <c r="BQA39" s="95"/>
      <c r="BQB39" s="95"/>
      <c r="BQC39" s="95"/>
      <c r="BQD39" s="95"/>
      <c r="BQE39" s="95"/>
      <c r="BQF39" s="95"/>
      <c r="BQG39" s="95"/>
      <c r="BQH39" s="95"/>
      <c r="BQI39" s="95"/>
      <c r="BQJ39" s="95"/>
      <c r="BQK39" s="95"/>
      <c r="BQL39" s="95"/>
      <c r="BQM39" s="95"/>
      <c r="BQN39" s="95"/>
      <c r="BQO39" s="95"/>
      <c r="BQP39" s="95"/>
      <c r="BQQ39" s="95"/>
      <c r="BQR39" s="95"/>
      <c r="BQS39" s="95"/>
      <c r="BQT39" s="95"/>
      <c r="BQU39" s="95"/>
      <c r="BQV39" s="95"/>
      <c r="BQW39" s="95"/>
      <c r="BQX39" s="95"/>
      <c r="BQY39" s="95"/>
      <c r="BQZ39" s="95"/>
      <c r="BRA39" s="95"/>
      <c r="BRB39" s="95"/>
      <c r="BRC39" s="95"/>
      <c r="BRD39" s="95"/>
      <c r="BRE39" s="95"/>
      <c r="BRF39" s="95"/>
      <c r="BRG39" s="95"/>
      <c r="BRH39" s="95"/>
      <c r="BRI39" s="95"/>
      <c r="BRJ39" s="95"/>
      <c r="BRK39" s="95"/>
      <c r="BRL39" s="95"/>
      <c r="BRM39" s="95"/>
      <c r="BRN39" s="95"/>
      <c r="BRO39" s="95"/>
      <c r="BRP39" s="95"/>
      <c r="BRQ39" s="95"/>
      <c r="BRR39" s="95"/>
      <c r="BRS39" s="95"/>
      <c r="BRT39" s="95"/>
      <c r="BRU39" s="95"/>
      <c r="BRV39" s="95"/>
      <c r="BRW39" s="95"/>
      <c r="BRX39" s="95"/>
      <c r="BRY39" s="95"/>
      <c r="BRZ39" s="95"/>
      <c r="BSA39" s="95"/>
      <c r="BSB39" s="95"/>
      <c r="BSC39" s="95"/>
      <c r="BSD39" s="95"/>
      <c r="BSE39" s="95"/>
      <c r="BSF39" s="95"/>
      <c r="BSG39" s="95"/>
      <c r="BSH39" s="95"/>
      <c r="BSI39" s="95"/>
      <c r="BSJ39" s="95"/>
      <c r="BSK39" s="95"/>
      <c r="BSL39" s="95"/>
      <c r="BSM39" s="95"/>
      <c r="BSN39" s="95"/>
      <c r="BSO39" s="95"/>
      <c r="BSP39" s="95"/>
      <c r="BSQ39" s="95"/>
      <c r="BSR39" s="95"/>
      <c r="BSS39" s="95"/>
      <c r="BST39" s="95"/>
      <c r="BSU39" s="95"/>
      <c r="BSV39" s="95"/>
      <c r="BSW39" s="95"/>
      <c r="BSX39" s="95"/>
      <c r="BSY39" s="95"/>
      <c r="BSZ39" s="95"/>
      <c r="BTA39" s="95"/>
      <c r="BTB39" s="95"/>
      <c r="BTC39" s="95"/>
      <c r="BTD39" s="95"/>
      <c r="BTE39" s="95"/>
      <c r="BTF39" s="95"/>
      <c r="BTG39" s="95"/>
      <c r="BTH39" s="95"/>
      <c r="BTI39" s="95"/>
      <c r="BTJ39" s="95"/>
      <c r="BTK39" s="95"/>
      <c r="BTL39" s="95"/>
      <c r="BTM39" s="95"/>
      <c r="BTN39" s="95"/>
      <c r="BTO39" s="95"/>
      <c r="BTP39" s="95"/>
      <c r="BTQ39" s="95"/>
      <c r="BTR39" s="95"/>
      <c r="BTS39" s="95"/>
      <c r="BTT39" s="95"/>
      <c r="BTU39" s="95"/>
      <c r="BTV39" s="95"/>
      <c r="BTW39" s="95"/>
      <c r="BTX39" s="95"/>
      <c r="BTY39" s="95"/>
      <c r="BTZ39" s="95"/>
      <c r="BUA39" s="95"/>
      <c r="BUB39" s="95"/>
      <c r="BUC39" s="95"/>
      <c r="BUD39" s="95"/>
      <c r="BUE39" s="95"/>
      <c r="BUF39" s="95"/>
      <c r="BUG39" s="95"/>
      <c r="BUH39" s="95"/>
      <c r="BUI39" s="95"/>
      <c r="BUJ39" s="95"/>
      <c r="BUK39" s="95"/>
      <c r="BUL39" s="95"/>
      <c r="BUM39" s="95"/>
      <c r="BUN39" s="95"/>
      <c r="BUO39" s="95"/>
      <c r="BUP39" s="95"/>
      <c r="BUQ39" s="95"/>
      <c r="BUR39" s="95"/>
      <c r="BUS39" s="95"/>
      <c r="BUT39" s="95"/>
      <c r="BUU39" s="95"/>
      <c r="BUV39" s="95"/>
      <c r="BUW39" s="95"/>
      <c r="BUX39" s="95"/>
      <c r="BUY39" s="95"/>
      <c r="BUZ39" s="95"/>
      <c r="BVA39" s="95"/>
      <c r="BVB39" s="95"/>
      <c r="BVC39" s="95"/>
      <c r="BVD39" s="95"/>
      <c r="BVE39" s="95"/>
      <c r="BVF39" s="95"/>
      <c r="BVG39" s="95"/>
      <c r="BVH39" s="95"/>
      <c r="BVI39" s="95"/>
      <c r="BVJ39" s="95"/>
      <c r="BVK39" s="95"/>
      <c r="BVL39" s="95"/>
      <c r="BVM39" s="95"/>
      <c r="BVN39" s="95"/>
      <c r="BVO39" s="95"/>
      <c r="BVP39" s="95"/>
      <c r="BVQ39" s="95"/>
      <c r="BVR39" s="95"/>
      <c r="BVS39" s="95"/>
      <c r="BVT39" s="95"/>
      <c r="BVU39" s="95"/>
      <c r="BVV39" s="95"/>
      <c r="BVW39" s="95"/>
      <c r="BVX39" s="95"/>
      <c r="BVY39" s="95"/>
      <c r="BVZ39" s="95"/>
      <c r="BWA39" s="95"/>
      <c r="BWB39" s="95"/>
      <c r="BWC39" s="95"/>
      <c r="BWD39" s="95"/>
      <c r="BWE39" s="95"/>
      <c r="BWF39" s="95"/>
      <c r="BWG39" s="95"/>
      <c r="BWH39" s="95"/>
      <c r="BWI39" s="95"/>
      <c r="BWJ39" s="95"/>
      <c r="BWK39" s="95"/>
      <c r="BWL39" s="95"/>
      <c r="BWM39" s="95"/>
      <c r="BWN39" s="95"/>
      <c r="BWO39" s="95"/>
      <c r="BWP39" s="95"/>
      <c r="BWQ39" s="95"/>
      <c r="BWR39" s="95"/>
      <c r="BWS39" s="95"/>
      <c r="BWT39" s="95"/>
      <c r="BWU39" s="95"/>
      <c r="BWV39" s="95"/>
      <c r="BWW39" s="95"/>
      <c r="BWX39" s="95"/>
      <c r="BWY39" s="95"/>
      <c r="BWZ39" s="95"/>
      <c r="BXA39" s="95"/>
      <c r="BXB39" s="95"/>
      <c r="BXC39" s="95"/>
      <c r="BXD39" s="95"/>
      <c r="BXE39" s="95"/>
      <c r="BXF39" s="95"/>
      <c r="BXG39" s="95"/>
      <c r="BXH39" s="95"/>
      <c r="BXI39" s="95"/>
      <c r="BXJ39" s="95"/>
      <c r="BXK39" s="95"/>
      <c r="BXL39" s="95"/>
      <c r="BXM39" s="95"/>
      <c r="BXN39" s="95"/>
      <c r="BXO39" s="95"/>
      <c r="BXP39" s="95"/>
      <c r="BXQ39" s="95"/>
      <c r="BXR39" s="95"/>
      <c r="BXS39" s="95"/>
      <c r="BXT39" s="95"/>
      <c r="BXU39" s="95"/>
      <c r="BXV39" s="95"/>
      <c r="BXW39" s="95"/>
      <c r="BXX39" s="95"/>
      <c r="BXY39" s="95"/>
      <c r="BXZ39" s="95"/>
      <c r="BYA39" s="95"/>
      <c r="BYB39" s="95"/>
      <c r="BYC39" s="95"/>
      <c r="BYD39" s="95"/>
      <c r="BYE39" s="95"/>
      <c r="BYF39" s="95"/>
      <c r="BYG39" s="95"/>
      <c r="BYH39" s="95"/>
      <c r="BYI39" s="95"/>
      <c r="BYJ39" s="95"/>
      <c r="BYK39" s="95"/>
      <c r="BYL39" s="95"/>
      <c r="BYM39" s="95"/>
      <c r="BYN39" s="95"/>
      <c r="BYO39" s="95"/>
      <c r="BYP39" s="95"/>
      <c r="BYQ39" s="95"/>
      <c r="BYR39" s="95"/>
      <c r="BYS39" s="95"/>
      <c r="BYT39" s="95"/>
      <c r="BYU39" s="95"/>
      <c r="BYV39" s="95"/>
      <c r="BYW39" s="95"/>
      <c r="BYX39" s="95"/>
      <c r="BYY39" s="95"/>
      <c r="BYZ39" s="95"/>
      <c r="BZA39" s="95"/>
      <c r="BZB39" s="95"/>
      <c r="BZC39" s="95"/>
      <c r="BZD39" s="95"/>
      <c r="BZE39" s="95"/>
      <c r="BZF39" s="95"/>
      <c r="BZG39" s="95"/>
      <c r="BZH39" s="95"/>
      <c r="BZI39" s="95"/>
      <c r="BZJ39" s="95"/>
      <c r="BZK39" s="95"/>
      <c r="BZL39" s="95"/>
      <c r="BZM39" s="95"/>
      <c r="BZN39" s="95"/>
      <c r="BZO39" s="95"/>
      <c r="BZP39" s="95"/>
      <c r="BZQ39" s="95"/>
      <c r="BZR39" s="95"/>
      <c r="BZS39" s="95"/>
      <c r="BZT39" s="95"/>
      <c r="BZU39" s="95"/>
      <c r="BZV39" s="95"/>
      <c r="BZW39" s="95"/>
      <c r="BZX39" s="95"/>
      <c r="BZY39" s="95"/>
      <c r="BZZ39" s="95"/>
      <c r="CAA39" s="95"/>
      <c r="CAB39" s="95"/>
      <c r="CAC39" s="95"/>
      <c r="CAD39" s="95"/>
      <c r="CAE39" s="95"/>
      <c r="CAF39" s="95"/>
      <c r="CAG39" s="95"/>
      <c r="CAH39" s="95"/>
      <c r="CAI39" s="95"/>
      <c r="CAJ39" s="95"/>
      <c r="CAK39" s="95"/>
      <c r="CAL39" s="95"/>
      <c r="CAM39" s="95"/>
      <c r="CAN39" s="95"/>
      <c r="CAO39" s="95"/>
      <c r="CAP39" s="95"/>
      <c r="CAQ39" s="95"/>
      <c r="CAR39" s="95"/>
      <c r="CAS39" s="95"/>
      <c r="CAT39" s="95"/>
      <c r="CAU39" s="95"/>
      <c r="CAV39" s="95"/>
      <c r="CAW39" s="95"/>
      <c r="CAX39" s="95"/>
      <c r="CAY39" s="95"/>
      <c r="CAZ39" s="95"/>
      <c r="CBA39" s="95"/>
      <c r="CBB39" s="95"/>
      <c r="CBC39" s="95"/>
      <c r="CBD39" s="95"/>
      <c r="CBE39" s="95"/>
      <c r="CBF39" s="95"/>
      <c r="CBG39" s="95"/>
      <c r="CBH39" s="95"/>
      <c r="CBI39" s="95"/>
      <c r="CBJ39" s="95"/>
      <c r="CBK39" s="95"/>
      <c r="CBL39" s="95"/>
      <c r="CBM39" s="95"/>
      <c r="CBN39" s="95"/>
      <c r="CBO39" s="95"/>
      <c r="CBP39" s="95"/>
      <c r="CBQ39" s="95"/>
      <c r="CBR39" s="95"/>
      <c r="CBS39" s="95"/>
      <c r="CBT39" s="95"/>
      <c r="CBU39" s="95"/>
      <c r="CBV39" s="95"/>
      <c r="CBW39" s="95"/>
      <c r="CBX39" s="95"/>
      <c r="CBY39" s="95"/>
      <c r="CBZ39" s="95"/>
      <c r="CCA39" s="95"/>
      <c r="CCB39" s="95"/>
      <c r="CCC39" s="95"/>
      <c r="CCD39" s="95"/>
      <c r="CCE39" s="95"/>
      <c r="CCF39" s="95"/>
      <c r="CCG39" s="95"/>
      <c r="CCH39" s="95"/>
      <c r="CCI39" s="95"/>
      <c r="CCJ39" s="95"/>
      <c r="CCK39" s="95"/>
      <c r="CCL39" s="95"/>
      <c r="CCM39" s="95"/>
      <c r="CCN39" s="95"/>
      <c r="CCO39" s="95"/>
      <c r="CCP39" s="95"/>
      <c r="CCQ39" s="95"/>
      <c r="CCR39" s="95"/>
      <c r="CCS39" s="95"/>
      <c r="CCT39" s="95"/>
      <c r="CCU39" s="95"/>
      <c r="CCV39" s="95"/>
      <c r="CCW39" s="95"/>
      <c r="CCX39" s="95"/>
      <c r="CCY39" s="95"/>
      <c r="CCZ39" s="95"/>
      <c r="CDA39" s="95"/>
      <c r="CDB39" s="95"/>
      <c r="CDC39" s="95"/>
      <c r="CDD39" s="95"/>
      <c r="CDE39" s="95"/>
      <c r="CDF39" s="95"/>
      <c r="CDG39" s="95"/>
      <c r="CDH39" s="95"/>
      <c r="CDI39" s="95"/>
      <c r="CDJ39" s="95"/>
      <c r="CDK39" s="95"/>
      <c r="CDL39" s="95"/>
      <c r="CDM39" s="95"/>
      <c r="CDN39" s="95"/>
      <c r="CDO39" s="95"/>
      <c r="CDP39" s="95"/>
      <c r="CDQ39" s="95"/>
      <c r="CDR39" s="95"/>
      <c r="CDS39" s="95"/>
      <c r="CDT39" s="95"/>
      <c r="CDU39" s="95"/>
      <c r="CDV39" s="95"/>
      <c r="CDW39" s="95"/>
      <c r="CDX39" s="95"/>
      <c r="CDY39" s="95"/>
      <c r="CDZ39" s="95"/>
      <c r="CEA39" s="95"/>
      <c r="CEB39" s="95"/>
      <c r="CEC39" s="95"/>
      <c r="CED39" s="95"/>
      <c r="CEE39" s="95"/>
      <c r="CEF39" s="95"/>
      <c r="CEG39" s="95"/>
      <c r="CEH39" s="95"/>
      <c r="CEI39" s="95"/>
      <c r="CEJ39" s="95"/>
      <c r="CEK39" s="95"/>
      <c r="CEL39" s="95"/>
      <c r="CEM39" s="95"/>
      <c r="CEN39" s="95"/>
      <c r="CEO39" s="95"/>
      <c r="CEP39" s="95"/>
      <c r="CEQ39" s="95"/>
      <c r="CER39" s="95"/>
      <c r="CES39" s="95"/>
      <c r="CET39" s="95"/>
      <c r="CEU39" s="95"/>
      <c r="CEV39" s="95"/>
      <c r="CEW39" s="95"/>
      <c r="CEX39" s="95"/>
      <c r="CEY39" s="95"/>
      <c r="CEZ39" s="95"/>
      <c r="CFA39" s="95"/>
      <c r="CFB39" s="95"/>
      <c r="CFC39" s="95"/>
      <c r="CFD39" s="95"/>
      <c r="CFE39" s="95"/>
      <c r="CFF39" s="95"/>
      <c r="CFG39" s="95"/>
      <c r="CFH39" s="95"/>
      <c r="CFI39" s="95"/>
      <c r="CFJ39" s="95"/>
      <c r="CFK39" s="95"/>
      <c r="CFL39" s="95"/>
      <c r="CFM39" s="95"/>
      <c r="CFN39" s="95"/>
      <c r="CFO39" s="95"/>
      <c r="CFP39" s="95"/>
      <c r="CFQ39" s="95"/>
      <c r="CFR39" s="95"/>
      <c r="CFS39" s="95"/>
      <c r="CFT39" s="95"/>
      <c r="CFU39" s="95"/>
      <c r="CFV39" s="95"/>
      <c r="CFW39" s="95"/>
      <c r="CFX39" s="95"/>
      <c r="CFY39" s="95"/>
      <c r="CFZ39" s="95"/>
      <c r="CGA39" s="95"/>
      <c r="CGB39" s="95"/>
      <c r="CGC39" s="95"/>
      <c r="CGD39" s="95"/>
      <c r="CGE39" s="95"/>
      <c r="CGF39" s="95"/>
      <c r="CGG39" s="95"/>
      <c r="CGH39" s="95"/>
      <c r="CGI39" s="95"/>
      <c r="CGJ39" s="95"/>
      <c r="CGK39" s="95"/>
      <c r="CGL39" s="95"/>
      <c r="CGM39" s="95"/>
      <c r="CGN39" s="95"/>
      <c r="CGO39" s="95"/>
      <c r="CGP39" s="95"/>
      <c r="CGQ39" s="95"/>
      <c r="CGR39" s="95"/>
      <c r="CGS39" s="95"/>
      <c r="CGT39" s="95"/>
      <c r="CGU39" s="95"/>
      <c r="CGV39" s="95"/>
      <c r="CGW39" s="95"/>
      <c r="CGX39" s="95"/>
      <c r="CGY39" s="95"/>
      <c r="CGZ39" s="95"/>
      <c r="CHA39" s="95"/>
      <c r="CHB39" s="95"/>
      <c r="CHC39" s="95"/>
      <c r="CHD39" s="95"/>
      <c r="CHE39" s="95"/>
      <c r="CHF39" s="95"/>
      <c r="CHG39" s="95"/>
      <c r="CHH39" s="95"/>
      <c r="CHI39" s="95"/>
      <c r="CHJ39" s="95"/>
      <c r="CHK39" s="95"/>
      <c r="CHL39" s="95"/>
      <c r="CHM39" s="95"/>
      <c r="CHN39" s="95"/>
      <c r="CHO39" s="95"/>
      <c r="CHP39" s="95"/>
      <c r="CHQ39" s="95"/>
      <c r="CHR39" s="95"/>
      <c r="CHS39" s="95"/>
      <c r="CHT39" s="95"/>
      <c r="CHU39" s="95"/>
      <c r="CHV39" s="95"/>
      <c r="CHW39" s="95"/>
      <c r="CHX39" s="95"/>
      <c r="CHY39" s="95"/>
      <c r="CHZ39" s="95"/>
      <c r="CIA39" s="95"/>
      <c r="CIB39" s="95"/>
      <c r="CIC39" s="95"/>
      <c r="CID39" s="95"/>
      <c r="CIE39" s="95"/>
      <c r="CIF39" s="95"/>
      <c r="CIG39" s="95"/>
      <c r="CIH39" s="95"/>
      <c r="CII39" s="95"/>
      <c r="CIJ39" s="95"/>
      <c r="CIK39" s="95"/>
      <c r="CIL39" s="95"/>
      <c r="CIM39" s="95"/>
      <c r="CIN39" s="95"/>
      <c r="CIO39" s="95"/>
      <c r="CIP39" s="95"/>
      <c r="CIQ39" s="95"/>
      <c r="CIR39" s="95"/>
      <c r="CIS39" s="95"/>
      <c r="CIT39" s="95"/>
      <c r="CIU39" s="95"/>
      <c r="CIV39" s="95"/>
      <c r="CIW39" s="95"/>
      <c r="CIX39" s="95"/>
      <c r="CIY39" s="95"/>
      <c r="CIZ39" s="95"/>
      <c r="CJA39" s="95"/>
      <c r="CJB39" s="95"/>
      <c r="CJC39" s="95"/>
      <c r="CJD39" s="95"/>
      <c r="CJE39" s="95"/>
      <c r="CJF39" s="95"/>
      <c r="CJG39" s="95"/>
      <c r="CJH39" s="95"/>
      <c r="CJI39" s="95"/>
      <c r="CJJ39" s="95"/>
      <c r="CJK39" s="95"/>
      <c r="CJL39" s="95"/>
      <c r="CJM39" s="95"/>
      <c r="CJN39" s="95"/>
      <c r="CJO39" s="95"/>
      <c r="CJP39" s="95"/>
      <c r="CJQ39" s="95"/>
      <c r="CJR39" s="95"/>
      <c r="CJS39" s="95"/>
      <c r="CJT39" s="95"/>
      <c r="CJU39" s="95"/>
      <c r="CJV39" s="95"/>
      <c r="CJW39" s="95"/>
      <c r="CJX39" s="95"/>
      <c r="CJY39" s="95"/>
      <c r="CJZ39" s="95"/>
      <c r="CKA39" s="95"/>
      <c r="CKB39" s="95"/>
      <c r="CKC39" s="95"/>
      <c r="CKD39" s="95"/>
      <c r="CKE39" s="95"/>
      <c r="CKF39" s="95"/>
      <c r="CKG39" s="95"/>
      <c r="CKH39" s="95"/>
      <c r="CKI39" s="95"/>
      <c r="CKJ39" s="95"/>
      <c r="CKK39" s="95"/>
      <c r="CKL39" s="95"/>
      <c r="CKM39" s="95"/>
      <c r="CKN39" s="95"/>
      <c r="CKO39" s="95"/>
      <c r="CKP39" s="95"/>
      <c r="CKQ39" s="95"/>
      <c r="CKR39" s="95"/>
      <c r="CKS39" s="95"/>
      <c r="CKT39" s="95"/>
      <c r="CKU39" s="95"/>
      <c r="CKV39" s="95"/>
      <c r="CKW39" s="95"/>
      <c r="CKX39" s="95"/>
      <c r="CKY39" s="95"/>
      <c r="CKZ39" s="95"/>
      <c r="CLA39" s="95"/>
      <c r="CLB39" s="95"/>
      <c r="CLC39" s="95"/>
      <c r="CLD39" s="95"/>
      <c r="CLE39" s="95"/>
      <c r="CLF39" s="95"/>
      <c r="CLG39" s="95"/>
      <c r="CLH39" s="95"/>
      <c r="CLI39" s="95"/>
      <c r="CLJ39" s="95"/>
      <c r="CLK39" s="95"/>
      <c r="CLL39" s="95"/>
      <c r="CLM39" s="95"/>
      <c r="CLN39" s="95"/>
      <c r="CLO39" s="95"/>
      <c r="CLP39" s="95"/>
      <c r="CLQ39" s="95"/>
      <c r="CLR39" s="95"/>
      <c r="CLS39" s="95"/>
      <c r="CLT39" s="95"/>
      <c r="CLU39" s="95"/>
      <c r="CLV39" s="95"/>
      <c r="CLW39" s="95"/>
      <c r="CLX39" s="95"/>
      <c r="CLY39" s="95"/>
      <c r="CLZ39" s="95"/>
      <c r="CMA39" s="95"/>
      <c r="CMB39" s="95"/>
      <c r="CMC39" s="95"/>
      <c r="CMD39" s="95"/>
      <c r="CME39" s="95"/>
      <c r="CMF39" s="95"/>
      <c r="CMG39" s="95"/>
      <c r="CMH39" s="95"/>
      <c r="CMI39" s="95"/>
      <c r="CMJ39" s="95"/>
      <c r="CMK39" s="95"/>
      <c r="CML39" s="95"/>
      <c r="CMM39" s="95"/>
      <c r="CMN39" s="95"/>
      <c r="CMO39" s="95"/>
      <c r="CMP39" s="95"/>
      <c r="CMQ39" s="95"/>
      <c r="CMR39" s="95"/>
      <c r="CMS39" s="95"/>
      <c r="CMT39" s="95"/>
      <c r="CMU39" s="95"/>
      <c r="CMV39" s="95"/>
      <c r="CMW39" s="95"/>
      <c r="CMX39" s="95"/>
      <c r="CMY39" s="95"/>
      <c r="CMZ39" s="95"/>
      <c r="CNA39" s="95"/>
      <c r="CNB39" s="95"/>
      <c r="CNC39" s="95"/>
      <c r="CND39" s="95"/>
      <c r="CNE39" s="95"/>
      <c r="CNF39" s="95"/>
      <c r="CNG39" s="95"/>
      <c r="CNH39" s="95"/>
      <c r="CNI39" s="95"/>
      <c r="CNJ39" s="95"/>
      <c r="CNK39" s="95"/>
      <c r="CNL39" s="95"/>
      <c r="CNM39" s="95"/>
      <c r="CNN39" s="95"/>
      <c r="CNO39" s="95"/>
      <c r="CNP39" s="95"/>
      <c r="CNQ39" s="95"/>
      <c r="CNR39" s="95"/>
      <c r="CNS39" s="95"/>
      <c r="CNT39" s="95"/>
      <c r="CNU39" s="95"/>
      <c r="CNV39" s="95"/>
      <c r="CNW39" s="95"/>
      <c r="CNX39" s="95"/>
      <c r="CNY39" s="95"/>
      <c r="CNZ39" s="95"/>
      <c r="COA39" s="95"/>
      <c r="COB39" s="95"/>
      <c r="COC39" s="95"/>
      <c r="COD39" s="95"/>
      <c r="COE39" s="95"/>
      <c r="COF39" s="95"/>
      <c r="COG39" s="95"/>
      <c r="COH39" s="95"/>
      <c r="COI39" s="95"/>
      <c r="COJ39" s="95"/>
      <c r="COK39" s="95"/>
      <c r="COL39" s="95"/>
      <c r="COM39" s="95"/>
      <c r="CON39" s="95"/>
      <c r="COO39" s="95"/>
      <c r="COP39" s="95"/>
      <c r="COQ39" s="95"/>
      <c r="COR39" s="95"/>
      <c r="COS39" s="95"/>
      <c r="COT39" s="95"/>
      <c r="COU39" s="95"/>
      <c r="COV39" s="95"/>
      <c r="COW39" s="95"/>
      <c r="COX39" s="95"/>
      <c r="COY39" s="95"/>
      <c r="COZ39" s="95"/>
      <c r="CPA39" s="95"/>
      <c r="CPB39" s="95"/>
      <c r="CPC39" s="95"/>
      <c r="CPD39" s="95"/>
      <c r="CPE39" s="95"/>
      <c r="CPF39" s="95"/>
      <c r="CPG39" s="95"/>
      <c r="CPH39" s="95"/>
      <c r="CPI39" s="95"/>
      <c r="CPJ39" s="95"/>
      <c r="CPK39" s="95"/>
      <c r="CPL39" s="95"/>
      <c r="CPM39" s="95"/>
      <c r="CPN39" s="95"/>
      <c r="CPO39" s="95"/>
      <c r="CPP39" s="95"/>
      <c r="CPQ39" s="95"/>
      <c r="CPR39" s="95"/>
      <c r="CPS39" s="95"/>
      <c r="CPT39" s="95"/>
      <c r="CPU39" s="95"/>
      <c r="CPV39" s="95"/>
      <c r="CPW39" s="95"/>
      <c r="CPX39" s="95"/>
      <c r="CPY39" s="95"/>
      <c r="CPZ39" s="95"/>
      <c r="CQA39" s="95"/>
      <c r="CQB39" s="95"/>
      <c r="CQC39" s="95"/>
      <c r="CQD39" s="95"/>
      <c r="CQE39" s="95"/>
      <c r="CQF39" s="95"/>
      <c r="CQG39" s="95"/>
      <c r="CQH39" s="95"/>
      <c r="CQI39" s="95"/>
      <c r="CQJ39" s="95"/>
      <c r="CQK39" s="95"/>
      <c r="CQL39" s="95"/>
      <c r="CQM39" s="95"/>
      <c r="CQN39" s="95"/>
      <c r="CQO39" s="95"/>
      <c r="CQP39" s="95"/>
      <c r="CQQ39" s="95"/>
      <c r="CQR39" s="95"/>
      <c r="CQS39" s="95"/>
      <c r="CQT39" s="95"/>
      <c r="CQU39" s="95"/>
      <c r="CQV39" s="95"/>
      <c r="CQW39" s="95"/>
      <c r="CQX39" s="95"/>
      <c r="CQY39" s="95"/>
      <c r="CQZ39" s="95"/>
      <c r="CRA39" s="95"/>
      <c r="CRB39" s="95"/>
      <c r="CRC39" s="95"/>
      <c r="CRD39" s="95"/>
      <c r="CRE39" s="95"/>
      <c r="CRF39" s="95"/>
      <c r="CRG39" s="95"/>
      <c r="CRH39" s="95"/>
      <c r="CRI39" s="95"/>
      <c r="CRJ39" s="95"/>
      <c r="CRK39" s="95"/>
      <c r="CRL39" s="95"/>
      <c r="CRM39" s="95"/>
      <c r="CRN39" s="95"/>
      <c r="CRO39" s="95"/>
      <c r="CRP39" s="95"/>
      <c r="CRQ39" s="95"/>
      <c r="CRR39" s="95"/>
      <c r="CRS39" s="95"/>
      <c r="CRT39" s="95"/>
      <c r="CRU39" s="95"/>
      <c r="CRV39" s="95"/>
      <c r="CRW39" s="95"/>
      <c r="CRX39" s="95"/>
      <c r="CRY39" s="95"/>
      <c r="CRZ39" s="95"/>
      <c r="CSA39" s="95"/>
      <c r="CSB39" s="95"/>
      <c r="CSC39" s="95"/>
      <c r="CSD39" s="95"/>
      <c r="CSE39" s="95"/>
      <c r="CSF39" s="95"/>
      <c r="CSG39" s="95"/>
      <c r="CSH39" s="95"/>
      <c r="CSI39" s="95"/>
      <c r="CSJ39" s="95"/>
      <c r="CSK39" s="95"/>
      <c r="CSL39" s="95"/>
      <c r="CSM39" s="95"/>
      <c r="CSN39" s="95"/>
      <c r="CSO39" s="95"/>
      <c r="CSP39" s="95"/>
      <c r="CSQ39" s="95"/>
      <c r="CSR39" s="95"/>
      <c r="CSS39" s="95"/>
      <c r="CST39" s="95"/>
      <c r="CSU39" s="95"/>
      <c r="CSV39" s="95"/>
      <c r="CSW39" s="95"/>
      <c r="CSX39" s="95"/>
      <c r="CSY39" s="95"/>
      <c r="CSZ39" s="95"/>
      <c r="CTA39" s="95"/>
      <c r="CTB39" s="95"/>
      <c r="CTC39" s="95"/>
      <c r="CTD39" s="95"/>
      <c r="CTE39" s="95"/>
      <c r="CTF39" s="95"/>
      <c r="CTG39" s="95"/>
      <c r="CTH39" s="95"/>
      <c r="CTI39" s="95"/>
      <c r="CTJ39" s="95"/>
      <c r="CTK39" s="95"/>
      <c r="CTL39" s="95"/>
      <c r="CTM39" s="95"/>
      <c r="CTN39" s="95"/>
      <c r="CTO39" s="95"/>
      <c r="CTP39" s="95"/>
      <c r="CTQ39" s="95"/>
      <c r="CTR39" s="95"/>
      <c r="CTS39" s="95"/>
      <c r="CTT39" s="95"/>
      <c r="CTU39" s="95"/>
      <c r="CTV39" s="95"/>
      <c r="CTW39" s="95"/>
      <c r="CTX39" s="95"/>
      <c r="CTY39" s="95"/>
      <c r="CTZ39" s="95"/>
      <c r="CUA39" s="95"/>
      <c r="CUB39" s="95"/>
      <c r="CUC39" s="95"/>
      <c r="CUD39" s="95"/>
      <c r="CUE39" s="95"/>
      <c r="CUF39" s="95"/>
      <c r="CUG39" s="95"/>
      <c r="CUH39" s="95"/>
      <c r="CUI39" s="95"/>
      <c r="CUJ39" s="95"/>
      <c r="CUK39" s="95"/>
      <c r="CUL39" s="95"/>
      <c r="CUM39" s="95"/>
      <c r="CUN39" s="95"/>
      <c r="CUO39" s="95"/>
      <c r="CUP39" s="95"/>
      <c r="CUQ39" s="95"/>
      <c r="CUR39" s="95"/>
      <c r="CUS39" s="95"/>
      <c r="CUT39" s="95"/>
      <c r="CUU39" s="95"/>
      <c r="CUV39" s="95"/>
      <c r="CUW39" s="95"/>
      <c r="CUX39" s="95"/>
      <c r="CUY39" s="95"/>
      <c r="CUZ39" s="95"/>
      <c r="CVA39" s="95"/>
      <c r="CVB39" s="95"/>
      <c r="CVC39" s="95"/>
      <c r="CVD39" s="95"/>
      <c r="CVE39" s="95"/>
      <c r="CVF39" s="95"/>
      <c r="CVG39" s="95"/>
      <c r="CVH39" s="95"/>
      <c r="CVI39" s="95"/>
      <c r="CVJ39" s="95"/>
      <c r="CVK39" s="95"/>
      <c r="CVL39" s="95"/>
      <c r="CVM39" s="95"/>
      <c r="CVN39" s="95"/>
      <c r="CVO39" s="95"/>
      <c r="CVP39" s="95"/>
      <c r="CVQ39" s="95"/>
      <c r="CVR39" s="95"/>
      <c r="CVS39" s="95"/>
      <c r="CVT39" s="95"/>
      <c r="CVU39" s="95"/>
      <c r="CVV39" s="95"/>
      <c r="CVW39" s="95"/>
      <c r="CVX39" s="95"/>
      <c r="CVY39" s="95"/>
      <c r="CVZ39" s="95"/>
      <c r="CWA39" s="95"/>
      <c r="CWB39" s="95"/>
      <c r="CWC39" s="95"/>
      <c r="CWD39" s="95"/>
      <c r="CWE39" s="95"/>
      <c r="CWF39" s="95"/>
      <c r="CWG39" s="95"/>
      <c r="CWH39" s="95"/>
      <c r="CWI39" s="95"/>
      <c r="CWJ39" s="95"/>
      <c r="CWK39" s="95"/>
      <c r="CWL39" s="95"/>
      <c r="CWM39" s="95"/>
      <c r="CWN39" s="95"/>
      <c r="CWO39" s="95"/>
      <c r="CWP39" s="95"/>
      <c r="CWQ39" s="95"/>
      <c r="CWR39" s="95"/>
      <c r="CWS39" s="95"/>
      <c r="CWT39" s="95"/>
      <c r="CWU39" s="95"/>
      <c r="CWV39" s="95"/>
      <c r="CWW39" s="95"/>
      <c r="CWX39" s="95"/>
      <c r="CWY39" s="95"/>
      <c r="CWZ39" s="95"/>
      <c r="CXA39" s="95"/>
      <c r="CXB39" s="95"/>
      <c r="CXC39" s="95"/>
      <c r="CXD39" s="95"/>
      <c r="CXE39" s="95"/>
      <c r="CXF39" s="95"/>
      <c r="CXG39" s="95"/>
      <c r="CXH39" s="95"/>
      <c r="CXI39" s="95"/>
      <c r="CXJ39" s="95"/>
      <c r="CXK39" s="95"/>
      <c r="CXL39" s="95"/>
      <c r="CXM39" s="95"/>
      <c r="CXN39" s="95"/>
      <c r="CXO39" s="95"/>
      <c r="CXP39" s="95"/>
      <c r="CXQ39" s="95"/>
      <c r="CXR39" s="95"/>
      <c r="CXS39" s="95"/>
      <c r="CXT39" s="95"/>
      <c r="CXU39" s="95"/>
      <c r="CXV39" s="95"/>
      <c r="CXW39" s="95"/>
      <c r="CXX39" s="95"/>
      <c r="CXY39" s="95"/>
      <c r="CXZ39" s="95"/>
      <c r="CYA39" s="95"/>
      <c r="CYB39" s="95"/>
      <c r="CYC39" s="95"/>
      <c r="CYD39" s="95"/>
      <c r="CYE39" s="95"/>
      <c r="CYF39" s="95"/>
      <c r="CYG39" s="95"/>
      <c r="CYH39" s="95"/>
      <c r="CYI39" s="95"/>
      <c r="CYJ39" s="95"/>
      <c r="CYK39" s="95"/>
      <c r="CYL39" s="95"/>
      <c r="CYM39" s="95"/>
      <c r="CYN39" s="95"/>
      <c r="CYO39" s="95"/>
      <c r="CYP39" s="95"/>
      <c r="CYQ39" s="95"/>
      <c r="CYR39" s="95"/>
      <c r="CYS39" s="95"/>
      <c r="CYT39" s="95"/>
      <c r="CYU39" s="95"/>
      <c r="CYV39" s="95"/>
      <c r="CYW39" s="95"/>
      <c r="CYX39" s="95"/>
      <c r="CYY39" s="95"/>
      <c r="CYZ39" s="95"/>
      <c r="CZA39" s="95"/>
      <c r="CZB39" s="95"/>
      <c r="CZC39" s="95"/>
      <c r="CZD39" s="95"/>
      <c r="CZE39" s="95"/>
      <c r="CZF39" s="95"/>
      <c r="CZG39" s="95"/>
      <c r="CZH39" s="95"/>
      <c r="CZI39" s="95"/>
      <c r="CZJ39" s="95"/>
      <c r="CZK39" s="95"/>
      <c r="CZL39" s="95"/>
      <c r="CZM39" s="95"/>
      <c r="CZN39" s="95"/>
      <c r="CZO39" s="95"/>
      <c r="CZP39" s="95"/>
      <c r="CZQ39" s="95"/>
      <c r="CZR39" s="95"/>
      <c r="CZS39" s="95"/>
      <c r="CZT39" s="95"/>
      <c r="CZU39" s="95"/>
      <c r="CZV39" s="95"/>
      <c r="CZW39" s="95"/>
      <c r="CZX39" s="95"/>
      <c r="CZY39" s="95"/>
      <c r="CZZ39" s="95"/>
      <c r="DAA39" s="95"/>
      <c r="DAB39" s="95"/>
      <c r="DAC39" s="95"/>
      <c r="DAD39" s="95"/>
      <c r="DAE39" s="95"/>
      <c r="DAF39" s="95"/>
      <c r="DAG39" s="95"/>
      <c r="DAH39" s="95"/>
      <c r="DAI39" s="95"/>
      <c r="DAJ39" s="95"/>
      <c r="DAK39" s="95"/>
      <c r="DAL39" s="95"/>
      <c r="DAM39" s="95"/>
      <c r="DAN39" s="95"/>
      <c r="DAO39" s="95"/>
      <c r="DAP39" s="95"/>
      <c r="DAQ39" s="95"/>
      <c r="DAR39" s="95"/>
      <c r="DAS39" s="95"/>
      <c r="DAT39" s="95"/>
      <c r="DAU39" s="95"/>
      <c r="DAV39" s="95"/>
      <c r="DAW39" s="95"/>
      <c r="DAX39" s="95"/>
      <c r="DAY39" s="95"/>
      <c r="DAZ39" s="95"/>
      <c r="DBA39" s="95"/>
      <c r="DBB39" s="95"/>
      <c r="DBC39" s="95"/>
      <c r="DBD39" s="95"/>
      <c r="DBE39" s="95"/>
      <c r="DBF39" s="95"/>
      <c r="DBG39" s="95"/>
      <c r="DBH39" s="95"/>
      <c r="DBI39" s="95"/>
      <c r="DBJ39" s="95"/>
      <c r="DBK39" s="95"/>
      <c r="DBL39" s="95"/>
      <c r="DBM39" s="95"/>
      <c r="DBN39" s="95"/>
      <c r="DBO39" s="95"/>
      <c r="DBP39" s="95"/>
      <c r="DBQ39" s="95"/>
      <c r="DBR39" s="95"/>
      <c r="DBS39" s="95"/>
      <c r="DBT39" s="95"/>
      <c r="DBU39" s="95"/>
      <c r="DBV39" s="95"/>
      <c r="DBW39" s="95"/>
      <c r="DBX39" s="95"/>
      <c r="DBY39" s="95"/>
      <c r="DBZ39" s="95"/>
      <c r="DCA39" s="95"/>
      <c r="DCB39" s="95"/>
      <c r="DCC39" s="95"/>
      <c r="DCD39" s="95"/>
      <c r="DCE39" s="95"/>
      <c r="DCF39" s="95"/>
      <c r="DCG39" s="95"/>
      <c r="DCH39" s="95"/>
      <c r="DCI39" s="95"/>
      <c r="DCJ39" s="95"/>
      <c r="DCK39" s="95"/>
      <c r="DCL39" s="95"/>
      <c r="DCM39" s="95"/>
      <c r="DCN39" s="95"/>
      <c r="DCO39" s="95"/>
      <c r="DCP39" s="95"/>
      <c r="DCQ39" s="95"/>
      <c r="DCR39" s="95"/>
      <c r="DCS39" s="95"/>
      <c r="DCT39" s="95"/>
      <c r="DCU39" s="95"/>
      <c r="DCV39" s="95"/>
      <c r="DCW39" s="95"/>
      <c r="DCX39" s="95"/>
      <c r="DCY39" s="95"/>
      <c r="DCZ39" s="95"/>
      <c r="DDA39" s="95"/>
      <c r="DDB39" s="95"/>
      <c r="DDC39" s="95"/>
      <c r="DDD39" s="95"/>
      <c r="DDE39" s="95"/>
      <c r="DDF39" s="95"/>
      <c r="DDG39" s="95"/>
      <c r="DDH39" s="95"/>
      <c r="DDI39" s="95"/>
      <c r="DDJ39" s="95"/>
      <c r="DDK39" s="95"/>
      <c r="DDL39" s="95"/>
      <c r="DDM39" s="95"/>
      <c r="DDN39" s="95"/>
      <c r="DDO39" s="95"/>
      <c r="DDP39" s="95"/>
      <c r="DDQ39" s="95"/>
      <c r="DDR39" s="95"/>
      <c r="DDS39" s="95"/>
      <c r="DDT39" s="95"/>
      <c r="DDU39" s="95"/>
      <c r="DDV39" s="95"/>
      <c r="DDW39" s="95"/>
      <c r="DDX39" s="95"/>
      <c r="DDY39" s="95"/>
      <c r="DDZ39" s="95"/>
      <c r="DEA39" s="95"/>
      <c r="DEB39" s="95"/>
      <c r="DEC39" s="95"/>
      <c r="DED39" s="95"/>
      <c r="DEE39" s="95"/>
      <c r="DEF39" s="95"/>
      <c r="DEG39" s="95"/>
      <c r="DEH39" s="95"/>
      <c r="DEI39" s="95"/>
      <c r="DEJ39" s="95"/>
      <c r="DEK39" s="95"/>
      <c r="DEL39" s="95"/>
      <c r="DEM39" s="95"/>
      <c r="DEN39" s="95"/>
      <c r="DEO39" s="95"/>
      <c r="DEP39" s="95"/>
      <c r="DEQ39" s="95"/>
      <c r="DER39" s="95"/>
      <c r="DES39" s="95"/>
      <c r="DET39" s="95"/>
      <c r="DEU39" s="95"/>
      <c r="DEV39" s="95"/>
      <c r="DEW39" s="95"/>
      <c r="DEX39" s="95"/>
      <c r="DEY39" s="95"/>
      <c r="DEZ39" s="95"/>
      <c r="DFA39" s="95"/>
      <c r="DFB39" s="95"/>
      <c r="DFC39" s="95"/>
      <c r="DFD39" s="95"/>
      <c r="DFE39" s="95"/>
      <c r="DFF39" s="95"/>
      <c r="DFG39" s="95"/>
      <c r="DFH39" s="95"/>
      <c r="DFI39" s="95"/>
      <c r="DFJ39" s="95"/>
      <c r="DFK39" s="95"/>
      <c r="DFL39" s="95"/>
      <c r="DFM39" s="95"/>
      <c r="DFN39" s="95"/>
      <c r="DFO39" s="95"/>
      <c r="DFP39" s="95"/>
      <c r="DFQ39" s="95"/>
      <c r="DFR39" s="95"/>
      <c r="DFS39" s="95"/>
      <c r="DFT39" s="95"/>
      <c r="DFU39" s="95"/>
      <c r="DFV39" s="95"/>
      <c r="DFW39" s="95"/>
      <c r="DFX39" s="95"/>
      <c r="DFY39" s="95"/>
      <c r="DFZ39" s="95"/>
      <c r="DGA39" s="95"/>
      <c r="DGB39" s="95"/>
      <c r="DGC39" s="95"/>
      <c r="DGD39" s="95"/>
      <c r="DGE39" s="95"/>
      <c r="DGF39" s="95"/>
      <c r="DGG39" s="95"/>
      <c r="DGH39" s="95"/>
      <c r="DGI39" s="95"/>
      <c r="DGJ39" s="95"/>
      <c r="DGK39" s="95"/>
      <c r="DGL39" s="95"/>
      <c r="DGM39" s="95"/>
      <c r="DGN39" s="95"/>
      <c r="DGO39" s="95"/>
      <c r="DGP39" s="95"/>
      <c r="DGQ39" s="95"/>
      <c r="DGR39" s="95"/>
      <c r="DGS39" s="95"/>
      <c r="DGT39" s="95"/>
      <c r="DGU39" s="95"/>
      <c r="DGV39" s="95"/>
      <c r="DGW39" s="95"/>
      <c r="DGX39" s="95"/>
      <c r="DGY39" s="95"/>
      <c r="DGZ39" s="95"/>
      <c r="DHA39" s="95"/>
      <c r="DHB39" s="95"/>
      <c r="DHC39" s="95"/>
      <c r="DHD39" s="95"/>
      <c r="DHE39" s="95"/>
      <c r="DHF39" s="95"/>
      <c r="DHG39" s="95"/>
      <c r="DHH39" s="95"/>
      <c r="DHI39" s="95"/>
      <c r="DHJ39" s="95"/>
      <c r="DHK39" s="95"/>
      <c r="DHL39" s="95"/>
      <c r="DHM39" s="95"/>
      <c r="DHN39" s="95"/>
      <c r="DHO39" s="95"/>
      <c r="DHP39" s="95"/>
      <c r="DHQ39" s="95"/>
      <c r="DHR39" s="95"/>
      <c r="DHS39" s="95"/>
      <c r="DHT39" s="95"/>
      <c r="DHU39" s="95"/>
      <c r="DHV39" s="95"/>
      <c r="DHW39" s="95"/>
      <c r="DHX39" s="95"/>
      <c r="DHY39" s="95"/>
      <c r="DHZ39" s="95"/>
      <c r="DIA39" s="95"/>
      <c r="DIB39" s="95"/>
      <c r="DIC39" s="95"/>
      <c r="DID39" s="95"/>
      <c r="DIE39" s="95"/>
      <c r="DIF39" s="95"/>
      <c r="DIG39" s="95"/>
      <c r="DIH39" s="95"/>
      <c r="DII39" s="95"/>
      <c r="DIJ39" s="95"/>
      <c r="DIK39" s="95"/>
      <c r="DIL39" s="95"/>
      <c r="DIM39" s="95"/>
      <c r="DIN39" s="95"/>
      <c r="DIO39" s="95"/>
      <c r="DIP39" s="95"/>
      <c r="DIQ39" s="95"/>
      <c r="DIR39" s="95"/>
      <c r="DIS39" s="95"/>
      <c r="DIT39" s="95"/>
      <c r="DIU39" s="95"/>
      <c r="DIV39" s="95"/>
      <c r="DIW39" s="95"/>
      <c r="DIX39" s="95"/>
      <c r="DIY39" s="95"/>
      <c r="DIZ39" s="95"/>
      <c r="DJA39" s="95"/>
      <c r="DJB39" s="95"/>
      <c r="DJC39" s="95"/>
      <c r="DJD39" s="95"/>
      <c r="DJE39" s="95"/>
      <c r="DJF39" s="95"/>
      <c r="DJG39" s="95"/>
      <c r="DJH39" s="95"/>
      <c r="DJI39" s="95"/>
      <c r="DJJ39" s="95"/>
      <c r="DJK39" s="95"/>
      <c r="DJL39" s="95"/>
      <c r="DJM39" s="95"/>
      <c r="DJN39" s="95"/>
      <c r="DJO39" s="95"/>
      <c r="DJP39" s="95"/>
      <c r="DJQ39" s="95"/>
      <c r="DJR39" s="95"/>
      <c r="DJS39" s="95"/>
      <c r="DJT39" s="95"/>
      <c r="DJU39" s="95"/>
      <c r="DJV39" s="95"/>
      <c r="DJW39" s="95"/>
      <c r="DJX39" s="95"/>
      <c r="DJY39" s="95"/>
      <c r="DJZ39" s="95"/>
      <c r="DKA39" s="95"/>
      <c r="DKB39" s="95"/>
      <c r="DKC39" s="95"/>
      <c r="DKD39" s="95"/>
      <c r="DKE39" s="95"/>
      <c r="DKF39" s="95"/>
      <c r="DKG39" s="95"/>
      <c r="DKH39" s="95"/>
      <c r="DKI39" s="95"/>
      <c r="DKJ39" s="95"/>
      <c r="DKK39" s="95"/>
      <c r="DKL39" s="95"/>
      <c r="DKM39" s="95"/>
      <c r="DKN39" s="95"/>
      <c r="DKO39" s="95"/>
      <c r="DKP39" s="95"/>
      <c r="DKQ39" s="95"/>
      <c r="DKR39" s="95"/>
      <c r="DKS39" s="95"/>
      <c r="DKT39" s="95"/>
      <c r="DKU39" s="95"/>
      <c r="DKV39" s="95"/>
      <c r="DKW39" s="95"/>
      <c r="DKX39" s="95"/>
      <c r="DKY39" s="95"/>
      <c r="DKZ39" s="95"/>
      <c r="DLA39" s="95"/>
      <c r="DLB39" s="95"/>
      <c r="DLC39" s="95"/>
      <c r="DLD39" s="95"/>
      <c r="DLE39" s="95"/>
      <c r="DLF39" s="95"/>
      <c r="DLG39" s="95"/>
      <c r="DLH39" s="95"/>
      <c r="DLI39" s="95"/>
      <c r="DLJ39" s="95"/>
      <c r="DLK39" s="95"/>
      <c r="DLL39" s="95"/>
      <c r="DLM39" s="95"/>
      <c r="DLN39" s="95"/>
      <c r="DLO39" s="95"/>
      <c r="DLP39" s="95"/>
      <c r="DLQ39" s="95"/>
      <c r="DLR39" s="95"/>
      <c r="DLS39" s="95"/>
      <c r="DLT39" s="95"/>
      <c r="DLU39" s="95"/>
      <c r="DLV39" s="95"/>
      <c r="DLW39" s="95"/>
      <c r="DLX39" s="95"/>
      <c r="DLY39" s="95"/>
      <c r="DLZ39" s="95"/>
      <c r="DMA39" s="95"/>
      <c r="DMB39" s="95"/>
      <c r="DMC39" s="95"/>
      <c r="DMD39" s="95"/>
      <c r="DME39" s="95"/>
      <c r="DMF39" s="95"/>
      <c r="DMG39" s="95"/>
      <c r="DMH39" s="95"/>
      <c r="DMI39" s="95"/>
      <c r="DMJ39" s="95"/>
      <c r="DMK39" s="95"/>
      <c r="DML39" s="95"/>
      <c r="DMM39" s="95"/>
      <c r="DMN39" s="95"/>
      <c r="DMO39" s="95"/>
      <c r="DMP39" s="95"/>
      <c r="DMQ39" s="95"/>
      <c r="DMR39" s="95"/>
      <c r="DMS39" s="95"/>
      <c r="DMT39" s="95"/>
      <c r="DMU39" s="95"/>
      <c r="DMV39" s="95"/>
      <c r="DMW39" s="95"/>
      <c r="DMX39" s="95"/>
      <c r="DMY39" s="95"/>
      <c r="DMZ39" s="95"/>
      <c r="DNA39" s="95"/>
      <c r="DNB39" s="95"/>
      <c r="DNC39" s="95"/>
      <c r="DND39" s="95"/>
      <c r="DNE39" s="95"/>
      <c r="DNF39" s="95"/>
      <c r="DNG39" s="95"/>
      <c r="DNH39" s="95"/>
      <c r="DNI39" s="95"/>
      <c r="DNJ39" s="95"/>
      <c r="DNK39" s="95"/>
      <c r="DNL39" s="95"/>
      <c r="DNM39" s="95"/>
      <c r="DNN39" s="95"/>
      <c r="DNO39" s="95"/>
      <c r="DNP39" s="95"/>
      <c r="DNQ39" s="95"/>
      <c r="DNR39" s="95"/>
      <c r="DNS39" s="95"/>
      <c r="DNT39" s="95"/>
      <c r="DNU39" s="95"/>
      <c r="DNV39" s="95"/>
      <c r="DNW39" s="95"/>
      <c r="DNX39" s="95"/>
      <c r="DNY39" s="95"/>
      <c r="DNZ39" s="95"/>
      <c r="DOA39" s="95"/>
      <c r="DOB39" s="95"/>
      <c r="DOC39" s="95"/>
      <c r="DOD39" s="95"/>
      <c r="DOE39" s="95"/>
      <c r="DOF39" s="95"/>
      <c r="DOG39" s="95"/>
      <c r="DOH39" s="95"/>
      <c r="DOI39" s="95"/>
      <c r="DOJ39" s="95"/>
      <c r="DOK39" s="95"/>
      <c r="DOL39" s="95"/>
      <c r="DOM39" s="95"/>
      <c r="DON39" s="95"/>
      <c r="DOO39" s="95"/>
      <c r="DOP39" s="95"/>
      <c r="DOQ39" s="95"/>
      <c r="DOR39" s="95"/>
      <c r="DOS39" s="95"/>
      <c r="DOT39" s="95"/>
      <c r="DOU39" s="95"/>
      <c r="DOV39" s="95"/>
      <c r="DOW39" s="95"/>
      <c r="DOX39" s="95"/>
      <c r="DOY39" s="95"/>
      <c r="DOZ39" s="95"/>
      <c r="DPA39" s="95"/>
      <c r="DPB39" s="95"/>
      <c r="DPC39" s="95"/>
      <c r="DPD39" s="95"/>
      <c r="DPE39" s="95"/>
      <c r="DPF39" s="95"/>
      <c r="DPG39" s="95"/>
      <c r="DPH39" s="95"/>
      <c r="DPI39" s="95"/>
      <c r="DPJ39" s="95"/>
      <c r="DPK39" s="95"/>
      <c r="DPL39" s="95"/>
      <c r="DPM39" s="95"/>
      <c r="DPN39" s="95"/>
      <c r="DPO39" s="95"/>
      <c r="DPP39" s="95"/>
      <c r="DPQ39" s="95"/>
      <c r="DPR39" s="95"/>
      <c r="DPS39" s="95"/>
      <c r="DPT39" s="95"/>
      <c r="DPU39" s="95"/>
      <c r="DPV39" s="95"/>
      <c r="DPW39" s="95"/>
      <c r="DPX39" s="95"/>
      <c r="DPY39" s="95"/>
      <c r="DPZ39" s="95"/>
      <c r="DQA39" s="95"/>
      <c r="DQB39" s="95"/>
      <c r="DQC39" s="95"/>
      <c r="DQD39" s="95"/>
      <c r="DQE39" s="95"/>
      <c r="DQF39" s="95"/>
      <c r="DQG39" s="95"/>
      <c r="DQH39" s="95"/>
      <c r="DQI39" s="95"/>
      <c r="DQJ39" s="95"/>
      <c r="DQK39" s="95"/>
      <c r="DQL39" s="95"/>
      <c r="DQM39" s="95"/>
      <c r="DQN39" s="95"/>
      <c r="DQO39" s="95"/>
      <c r="DQP39" s="95"/>
      <c r="DQQ39" s="95"/>
      <c r="DQR39" s="95"/>
      <c r="DQS39" s="95"/>
      <c r="DQT39" s="95"/>
      <c r="DQU39" s="95"/>
      <c r="DQV39" s="95"/>
      <c r="DQW39" s="95"/>
      <c r="DQX39" s="95"/>
      <c r="DQY39" s="95"/>
      <c r="DQZ39" s="95"/>
      <c r="DRA39" s="95"/>
      <c r="DRB39" s="95"/>
      <c r="DRC39" s="95"/>
      <c r="DRD39" s="95"/>
      <c r="DRE39" s="95"/>
      <c r="DRF39" s="95"/>
      <c r="DRG39" s="95"/>
      <c r="DRH39" s="95"/>
      <c r="DRI39" s="95"/>
      <c r="DRJ39" s="95"/>
      <c r="DRK39" s="95"/>
      <c r="DRL39" s="95"/>
      <c r="DRM39" s="95"/>
      <c r="DRN39" s="95"/>
      <c r="DRO39" s="95"/>
      <c r="DRP39" s="95"/>
      <c r="DRQ39" s="95"/>
      <c r="DRR39" s="95"/>
      <c r="DRS39" s="95"/>
      <c r="DRT39" s="95"/>
      <c r="DRU39" s="95"/>
      <c r="DRV39" s="95"/>
      <c r="DRW39" s="95"/>
      <c r="DRX39" s="95"/>
      <c r="DRY39" s="95"/>
      <c r="DRZ39" s="95"/>
      <c r="DSA39" s="95"/>
      <c r="DSB39" s="95"/>
      <c r="DSC39" s="95"/>
      <c r="DSD39" s="95"/>
      <c r="DSE39" s="95"/>
      <c r="DSF39" s="95"/>
      <c r="DSG39" s="95"/>
      <c r="DSH39" s="95"/>
      <c r="DSI39" s="95"/>
      <c r="DSJ39" s="95"/>
      <c r="DSK39" s="95"/>
      <c r="DSL39" s="95"/>
      <c r="DSM39" s="95"/>
      <c r="DSN39" s="95"/>
      <c r="DSO39" s="95"/>
      <c r="DSP39" s="95"/>
      <c r="DSQ39" s="95"/>
      <c r="DSR39" s="95"/>
      <c r="DSS39" s="95"/>
      <c r="DST39" s="95"/>
      <c r="DSU39" s="95"/>
      <c r="DSV39" s="95"/>
      <c r="DSW39" s="95"/>
      <c r="DSX39" s="95"/>
      <c r="DSY39" s="95"/>
      <c r="DSZ39" s="95"/>
      <c r="DTA39" s="95"/>
      <c r="DTB39" s="95"/>
      <c r="DTC39" s="95"/>
      <c r="DTD39" s="95"/>
      <c r="DTE39" s="95"/>
      <c r="DTF39" s="95"/>
      <c r="DTG39" s="95"/>
      <c r="DTH39" s="95"/>
      <c r="DTI39" s="95"/>
      <c r="DTJ39" s="95"/>
      <c r="DTK39" s="95"/>
      <c r="DTL39" s="95"/>
      <c r="DTM39" s="95"/>
      <c r="DTN39" s="95"/>
      <c r="DTO39" s="95"/>
      <c r="DTP39" s="95"/>
      <c r="DTQ39" s="95"/>
      <c r="DTR39" s="95"/>
      <c r="DTS39" s="95"/>
      <c r="DTT39" s="95"/>
      <c r="DTU39" s="95"/>
      <c r="DTV39" s="95"/>
      <c r="DTW39" s="95"/>
      <c r="DTX39" s="95"/>
      <c r="DTY39" s="95"/>
      <c r="DTZ39" s="95"/>
      <c r="DUA39" s="95"/>
      <c r="DUB39" s="95"/>
      <c r="DUC39" s="95"/>
      <c r="DUD39" s="95"/>
      <c r="DUE39" s="95"/>
      <c r="DUF39" s="95"/>
      <c r="DUG39" s="95"/>
      <c r="DUH39" s="95"/>
      <c r="DUI39" s="95"/>
      <c r="DUJ39" s="95"/>
      <c r="DUK39" s="95"/>
      <c r="DUL39" s="95"/>
      <c r="DUM39" s="95"/>
      <c r="DUN39" s="95"/>
      <c r="DUO39" s="95"/>
      <c r="DUP39" s="95"/>
      <c r="DUQ39" s="95"/>
      <c r="DUR39" s="95"/>
      <c r="DUS39" s="95"/>
      <c r="DUT39" s="95"/>
      <c r="DUU39" s="95"/>
      <c r="DUV39" s="95"/>
      <c r="DUW39" s="95"/>
      <c r="DUX39" s="95"/>
      <c r="DUY39" s="95"/>
      <c r="DUZ39" s="95"/>
      <c r="DVA39" s="95"/>
      <c r="DVB39" s="95"/>
      <c r="DVC39" s="95"/>
      <c r="DVD39" s="95"/>
      <c r="DVE39" s="95"/>
      <c r="DVF39" s="95"/>
      <c r="DVG39" s="95"/>
      <c r="DVH39" s="95"/>
      <c r="DVI39" s="95"/>
      <c r="DVJ39" s="95"/>
      <c r="DVK39" s="95"/>
      <c r="DVL39" s="95"/>
      <c r="DVM39" s="95"/>
      <c r="DVN39" s="95"/>
      <c r="DVO39" s="95"/>
      <c r="DVP39" s="95"/>
      <c r="DVQ39" s="95"/>
      <c r="DVR39" s="95"/>
      <c r="DVS39" s="95"/>
      <c r="DVT39" s="95"/>
      <c r="DVU39" s="95"/>
      <c r="DVV39" s="95"/>
      <c r="DVW39" s="95"/>
      <c r="DVX39" s="95"/>
      <c r="DVY39" s="95"/>
      <c r="DVZ39" s="95"/>
      <c r="DWA39" s="95"/>
      <c r="DWB39" s="95"/>
      <c r="DWC39" s="95"/>
      <c r="DWD39" s="95"/>
      <c r="DWE39" s="95"/>
      <c r="DWF39" s="95"/>
      <c r="DWG39" s="95"/>
      <c r="DWH39" s="95"/>
      <c r="DWI39" s="95"/>
      <c r="DWJ39" s="95"/>
      <c r="DWK39" s="95"/>
      <c r="DWL39" s="95"/>
      <c r="DWM39" s="95"/>
      <c r="DWN39" s="95"/>
      <c r="DWO39" s="95"/>
      <c r="DWP39" s="95"/>
      <c r="DWQ39" s="95"/>
      <c r="DWR39" s="95"/>
      <c r="DWS39" s="95"/>
      <c r="DWT39" s="95"/>
      <c r="DWU39" s="95"/>
      <c r="DWV39" s="95"/>
      <c r="DWW39" s="95"/>
      <c r="DWX39" s="95"/>
      <c r="DWY39" s="95"/>
      <c r="DWZ39" s="95"/>
      <c r="DXA39" s="95"/>
      <c r="DXB39" s="95"/>
      <c r="DXC39" s="95"/>
      <c r="DXD39" s="95"/>
      <c r="DXE39" s="95"/>
      <c r="DXF39" s="95"/>
      <c r="DXG39" s="95"/>
      <c r="DXH39" s="95"/>
      <c r="DXI39" s="95"/>
      <c r="DXJ39" s="95"/>
      <c r="DXK39" s="95"/>
      <c r="DXL39" s="95"/>
      <c r="DXM39" s="95"/>
      <c r="DXN39" s="95"/>
      <c r="DXO39" s="95"/>
      <c r="DXP39" s="95"/>
      <c r="DXQ39" s="95"/>
      <c r="DXR39" s="95"/>
      <c r="DXS39" s="95"/>
      <c r="DXT39" s="95"/>
      <c r="DXU39" s="95"/>
      <c r="DXV39" s="95"/>
      <c r="DXW39" s="95"/>
      <c r="DXX39" s="95"/>
      <c r="DXY39" s="95"/>
      <c r="DXZ39" s="95"/>
      <c r="DYA39" s="95"/>
      <c r="DYB39" s="95"/>
      <c r="DYC39" s="95"/>
      <c r="DYD39" s="95"/>
      <c r="DYE39" s="95"/>
      <c r="DYF39" s="95"/>
      <c r="DYG39" s="95"/>
      <c r="DYH39" s="95"/>
      <c r="DYI39" s="95"/>
      <c r="DYJ39" s="95"/>
      <c r="DYK39" s="95"/>
      <c r="DYL39" s="95"/>
      <c r="DYM39" s="95"/>
      <c r="DYN39" s="95"/>
      <c r="DYO39" s="95"/>
      <c r="DYP39" s="95"/>
      <c r="DYQ39" s="95"/>
      <c r="DYR39" s="95"/>
      <c r="DYS39" s="95"/>
      <c r="DYT39" s="95"/>
      <c r="DYU39" s="95"/>
      <c r="DYV39" s="95"/>
      <c r="DYW39" s="95"/>
      <c r="DYX39" s="95"/>
      <c r="DYY39" s="95"/>
      <c r="DYZ39" s="95"/>
      <c r="DZA39" s="95"/>
      <c r="DZB39" s="95"/>
      <c r="DZC39" s="95"/>
      <c r="DZD39" s="95"/>
      <c r="DZE39" s="95"/>
      <c r="DZF39" s="95"/>
      <c r="DZG39" s="95"/>
      <c r="DZH39" s="95"/>
      <c r="DZI39" s="95"/>
      <c r="DZJ39" s="95"/>
      <c r="DZK39" s="95"/>
      <c r="DZL39" s="95"/>
      <c r="DZM39" s="95"/>
      <c r="DZN39" s="95"/>
      <c r="DZO39" s="95"/>
      <c r="DZP39" s="95"/>
      <c r="DZQ39" s="95"/>
      <c r="DZR39" s="95"/>
      <c r="DZS39" s="95"/>
      <c r="DZT39" s="95"/>
      <c r="DZU39" s="95"/>
      <c r="DZV39" s="95"/>
      <c r="DZW39" s="95"/>
      <c r="DZX39" s="95"/>
      <c r="DZY39" s="95"/>
      <c r="DZZ39" s="95"/>
      <c r="EAA39" s="95"/>
      <c r="EAB39" s="95"/>
      <c r="EAC39" s="95"/>
      <c r="EAD39" s="95"/>
      <c r="EAE39" s="95"/>
      <c r="EAF39" s="95"/>
      <c r="EAG39" s="95"/>
      <c r="EAH39" s="95"/>
      <c r="EAI39" s="95"/>
      <c r="EAJ39" s="95"/>
      <c r="EAK39" s="95"/>
      <c r="EAL39" s="95"/>
      <c r="EAM39" s="95"/>
      <c r="EAN39" s="95"/>
      <c r="EAO39" s="95"/>
      <c r="EAP39" s="95"/>
      <c r="EAQ39" s="95"/>
      <c r="EAR39" s="95"/>
      <c r="EAS39" s="95"/>
      <c r="EAT39" s="95"/>
      <c r="EAU39" s="95"/>
      <c r="EAV39" s="95"/>
      <c r="EAW39" s="95"/>
      <c r="EAX39" s="95"/>
      <c r="EAY39" s="95"/>
      <c r="EAZ39" s="95"/>
      <c r="EBA39" s="95"/>
      <c r="EBB39" s="95"/>
      <c r="EBC39" s="95"/>
      <c r="EBD39" s="95"/>
      <c r="EBE39" s="95"/>
      <c r="EBF39" s="95"/>
      <c r="EBG39" s="95"/>
      <c r="EBH39" s="95"/>
      <c r="EBI39" s="95"/>
      <c r="EBJ39" s="95"/>
      <c r="EBK39" s="95"/>
      <c r="EBL39" s="95"/>
      <c r="EBM39" s="95"/>
      <c r="EBN39" s="95"/>
      <c r="EBO39" s="95"/>
      <c r="EBP39" s="95"/>
      <c r="EBQ39" s="95"/>
      <c r="EBR39" s="95"/>
      <c r="EBS39" s="95"/>
      <c r="EBT39" s="95"/>
      <c r="EBU39" s="95"/>
      <c r="EBV39" s="95"/>
      <c r="EBW39" s="95"/>
      <c r="EBX39" s="95"/>
      <c r="EBY39" s="95"/>
      <c r="EBZ39" s="95"/>
      <c r="ECA39" s="95"/>
      <c r="ECB39" s="95"/>
      <c r="ECC39" s="95"/>
      <c r="ECD39" s="95"/>
      <c r="ECE39" s="95"/>
      <c r="ECF39" s="95"/>
      <c r="ECG39" s="95"/>
      <c r="ECH39" s="95"/>
      <c r="ECI39" s="95"/>
      <c r="ECJ39" s="95"/>
      <c r="ECK39" s="95"/>
      <c r="ECL39" s="95"/>
      <c r="ECM39" s="95"/>
      <c r="ECN39" s="95"/>
      <c r="ECO39" s="95"/>
      <c r="ECP39" s="95"/>
      <c r="ECQ39" s="95"/>
      <c r="ECR39" s="95"/>
      <c r="ECS39" s="95"/>
      <c r="ECT39" s="95"/>
      <c r="ECU39" s="95"/>
      <c r="ECV39" s="95"/>
      <c r="ECW39" s="95"/>
      <c r="ECX39" s="95"/>
      <c r="ECY39" s="95"/>
      <c r="ECZ39" s="95"/>
      <c r="EDA39" s="95"/>
      <c r="EDB39" s="95"/>
      <c r="EDC39" s="95"/>
      <c r="EDD39" s="95"/>
      <c r="EDE39" s="95"/>
      <c r="EDF39" s="95"/>
      <c r="EDG39" s="95"/>
      <c r="EDH39" s="95"/>
      <c r="EDI39" s="95"/>
      <c r="EDJ39" s="95"/>
      <c r="EDK39" s="95"/>
      <c r="EDL39" s="95"/>
      <c r="EDM39" s="95"/>
      <c r="EDN39" s="95"/>
      <c r="EDO39" s="95"/>
      <c r="EDP39" s="95"/>
      <c r="EDQ39" s="95"/>
      <c r="EDR39" s="95"/>
      <c r="EDS39" s="95"/>
      <c r="EDT39" s="95"/>
      <c r="EDU39" s="95"/>
      <c r="EDV39" s="95"/>
      <c r="EDW39" s="95"/>
      <c r="EDX39" s="95"/>
      <c r="EDY39" s="95"/>
      <c r="EDZ39" s="95"/>
      <c r="EEA39" s="95"/>
      <c r="EEB39" s="95"/>
      <c r="EEC39" s="95"/>
      <c r="EED39" s="95"/>
      <c r="EEE39" s="95"/>
      <c r="EEF39" s="95"/>
      <c r="EEG39" s="95"/>
      <c r="EEH39" s="95"/>
      <c r="EEI39" s="95"/>
      <c r="EEJ39" s="95"/>
      <c r="EEK39" s="95"/>
      <c r="EEL39" s="95"/>
      <c r="EEM39" s="95"/>
      <c r="EEN39" s="95"/>
      <c r="EEO39" s="95"/>
      <c r="EEP39" s="95"/>
      <c r="EEQ39" s="95"/>
      <c r="EER39" s="95"/>
      <c r="EES39" s="95"/>
      <c r="EET39" s="95"/>
      <c r="EEU39" s="95"/>
      <c r="EEV39" s="95"/>
      <c r="EEW39" s="95"/>
      <c r="EEX39" s="95"/>
      <c r="EEY39" s="95"/>
      <c r="EEZ39" s="95"/>
      <c r="EFA39" s="95"/>
      <c r="EFB39" s="95"/>
      <c r="EFC39" s="95"/>
      <c r="EFD39" s="95"/>
      <c r="EFE39" s="95"/>
      <c r="EFF39" s="95"/>
      <c r="EFG39" s="95"/>
      <c r="EFH39" s="95"/>
      <c r="EFI39" s="95"/>
      <c r="EFJ39" s="95"/>
      <c r="EFK39" s="95"/>
      <c r="EFL39" s="95"/>
      <c r="EFM39" s="95"/>
      <c r="EFN39" s="95"/>
      <c r="EFO39" s="95"/>
      <c r="EFP39" s="95"/>
      <c r="EFQ39" s="95"/>
      <c r="EFR39" s="95"/>
      <c r="EFS39" s="95"/>
      <c r="EFT39" s="95"/>
      <c r="EFU39" s="95"/>
      <c r="EFV39" s="95"/>
      <c r="EFW39" s="95"/>
      <c r="EFX39" s="95"/>
      <c r="EFY39" s="95"/>
      <c r="EFZ39" s="95"/>
      <c r="EGA39" s="95"/>
      <c r="EGB39" s="95"/>
      <c r="EGC39" s="95"/>
      <c r="EGD39" s="95"/>
      <c r="EGE39" s="95"/>
      <c r="EGF39" s="95"/>
      <c r="EGG39" s="95"/>
      <c r="EGH39" s="95"/>
      <c r="EGI39" s="95"/>
      <c r="EGJ39" s="95"/>
      <c r="EGK39" s="95"/>
    </row>
    <row r="40" spans="1:3573" s="96" customFormat="1" x14ac:dyDescent="0.25">
      <c r="A40" s="97"/>
      <c r="B40" s="399"/>
      <c r="C40" s="399"/>
      <c r="D40" s="399"/>
      <c r="E40" s="399"/>
      <c r="F40" s="399"/>
      <c r="G40" s="399"/>
      <c r="H40" s="399"/>
      <c r="I40" s="399"/>
      <c r="J40" s="399"/>
      <c r="K40" s="100"/>
      <c r="L40" s="99"/>
      <c r="M40" s="99"/>
      <c r="N40" s="99"/>
      <c r="O40" s="99"/>
      <c r="Q40" s="95"/>
      <c r="R40" s="95"/>
      <c r="S40" s="95"/>
      <c r="T40" s="95"/>
      <c r="U40" s="95"/>
      <c r="V40" s="95"/>
      <c r="W40" s="95"/>
      <c r="X40" s="95"/>
      <c r="Y40" s="95"/>
      <c r="Z40" s="95"/>
      <c r="AA40" s="95"/>
      <c r="AB40" s="95"/>
      <c r="AC40" s="95"/>
      <c r="AD40" s="95"/>
      <c r="AE40" s="95"/>
      <c r="AF40" s="95"/>
      <c r="AG40" s="95"/>
      <c r="AH40" s="95"/>
      <c r="AI40" s="95"/>
      <c r="AJ40" s="95"/>
      <c r="AK40" s="95"/>
      <c r="AL40" s="95"/>
      <c r="AM40" s="95"/>
      <c r="AN40" s="95"/>
      <c r="AO40" s="95"/>
      <c r="AP40" s="95"/>
      <c r="AQ40" s="95"/>
      <c r="AR40" s="95"/>
      <c r="AS40" s="95"/>
      <c r="AT40" s="95"/>
      <c r="AU40" s="95"/>
      <c r="AV40" s="95"/>
      <c r="AW40" s="95"/>
      <c r="AX40" s="95"/>
      <c r="AY40" s="95"/>
      <c r="AZ40" s="95"/>
      <c r="BA40" s="95"/>
      <c r="BB40" s="95"/>
      <c r="BC40" s="95"/>
      <c r="BD40" s="95"/>
      <c r="BE40" s="95"/>
      <c r="BF40" s="95"/>
      <c r="BG40" s="95"/>
      <c r="BH40" s="95"/>
      <c r="BI40" s="95"/>
      <c r="BJ40" s="95"/>
      <c r="BK40" s="95"/>
      <c r="BL40" s="95"/>
      <c r="BM40" s="95"/>
      <c r="BN40" s="95"/>
      <c r="BO40" s="95"/>
      <c r="BP40" s="95"/>
      <c r="BQ40" s="95"/>
      <c r="BR40" s="95"/>
      <c r="BS40" s="95"/>
      <c r="BT40" s="95"/>
      <c r="BU40" s="95"/>
      <c r="BV40" s="95"/>
      <c r="BW40" s="95"/>
      <c r="BX40" s="95"/>
      <c r="BY40" s="95"/>
      <c r="BZ40" s="95"/>
      <c r="CA40" s="95"/>
      <c r="CB40" s="95"/>
      <c r="CC40" s="95"/>
      <c r="CD40" s="95"/>
      <c r="CE40" s="95"/>
      <c r="CF40" s="95"/>
      <c r="CG40" s="95"/>
      <c r="CH40" s="95"/>
      <c r="CI40" s="95"/>
      <c r="CJ40" s="95"/>
      <c r="CK40" s="95"/>
      <c r="CL40" s="95"/>
      <c r="CM40" s="95"/>
      <c r="CN40" s="95"/>
      <c r="CO40" s="95"/>
      <c r="CP40" s="95"/>
      <c r="CQ40" s="95"/>
      <c r="CR40" s="95"/>
      <c r="CS40" s="95"/>
      <c r="CT40" s="95"/>
      <c r="CU40" s="95"/>
      <c r="CV40" s="95"/>
      <c r="CW40" s="95"/>
      <c r="CX40" s="95"/>
      <c r="CY40" s="95"/>
      <c r="CZ40" s="95"/>
      <c r="DA40" s="95"/>
      <c r="DB40" s="95"/>
      <c r="DC40" s="95"/>
      <c r="DD40" s="95"/>
      <c r="DE40" s="95"/>
      <c r="DF40" s="95"/>
      <c r="DG40" s="95"/>
      <c r="DH40" s="95"/>
      <c r="DI40" s="95"/>
      <c r="DJ40" s="95"/>
      <c r="DK40" s="95"/>
      <c r="DL40" s="95"/>
      <c r="DM40" s="95"/>
      <c r="DN40" s="95"/>
      <c r="DO40" s="95"/>
      <c r="DP40" s="95"/>
      <c r="DQ40" s="95"/>
      <c r="DR40" s="95"/>
      <c r="DS40" s="95"/>
      <c r="DT40" s="95"/>
      <c r="DU40" s="95"/>
      <c r="DV40" s="95"/>
      <c r="DW40" s="95"/>
      <c r="DX40" s="95"/>
      <c r="DY40" s="95"/>
      <c r="DZ40" s="95"/>
      <c r="EA40" s="95"/>
      <c r="EB40" s="95"/>
      <c r="EC40" s="95"/>
      <c r="ED40" s="95"/>
      <c r="EE40" s="95"/>
      <c r="EF40" s="95"/>
      <c r="EG40" s="95"/>
      <c r="EH40" s="95"/>
      <c r="EI40" s="95"/>
      <c r="EJ40" s="95"/>
      <c r="EK40" s="95"/>
      <c r="EL40" s="95"/>
      <c r="EM40" s="95"/>
      <c r="EN40" s="95"/>
      <c r="EO40" s="95"/>
      <c r="EP40" s="95"/>
      <c r="EQ40" s="95"/>
      <c r="ER40" s="95"/>
      <c r="ES40" s="95"/>
      <c r="ET40" s="95"/>
      <c r="EU40" s="95"/>
      <c r="EV40" s="95"/>
      <c r="EW40" s="95"/>
      <c r="EX40" s="95"/>
      <c r="EY40" s="95"/>
      <c r="EZ40" s="95"/>
      <c r="FA40" s="95"/>
      <c r="FB40" s="95"/>
      <c r="FC40" s="95"/>
      <c r="FD40" s="95"/>
      <c r="FE40" s="95"/>
      <c r="FF40" s="95"/>
      <c r="FG40" s="95"/>
      <c r="FH40" s="95"/>
      <c r="FI40" s="95"/>
      <c r="FJ40" s="95"/>
      <c r="FK40" s="95"/>
      <c r="FL40" s="95"/>
      <c r="FM40" s="95"/>
      <c r="FN40" s="95"/>
      <c r="FO40" s="95"/>
      <c r="FP40" s="95"/>
      <c r="FQ40" s="95"/>
      <c r="FR40" s="95"/>
      <c r="FS40" s="95"/>
      <c r="FT40" s="95"/>
      <c r="FU40" s="95"/>
      <c r="FV40" s="95"/>
      <c r="FW40" s="95"/>
      <c r="FX40" s="95"/>
      <c r="FY40" s="95"/>
      <c r="FZ40" s="95"/>
      <c r="GA40" s="95"/>
      <c r="GB40" s="95"/>
      <c r="GC40" s="95"/>
      <c r="GD40" s="95"/>
      <c r="GE40" s="95"/>
      <c r="GF40" s="95"/>
      <c r="GG40" s="95"/>
      <c r="GH40" s="95"/>
      <c r="GI40" s="95"/>
      <c r="GJ40" s="95"/>
      <c r="GK40" s="95"/>
      <c r="GL40" s="95"/>
      <c r="GM40" s="95"/>
      <c r="GN40" s="95"/>
      <c r="GO40" s="95"/>
      <c r="GP40" s="95"/>
      <c r="GQ40" s="95"/>
      <c r="GR40" s="95"/>
      <c r="GS40" s="95"/>
      <c r="GT40" s="95"/>
      <c r="GU40" s="95"/>
      <c r="GV40" s="95"/>
      <c r="GW40" s="95"/>
      <c r="GX40" s="95"/>
      <c r="GY40" s="95"/>
      <c r="GZ40" s="95"/>
      <c r="HA40" s="95"/>
      <c r="HB40" s="95"/>
      <c r="HC40" s="95"/>
      <c r="HD40" s="95"/>
      <c r="HE40" s="95"/>
      <c r="HF40" s="95"/>
      <c r="HG40" s="95"/>
      <c r="HH40" s="95"/>
      <c r="HI40" s="95"/>
      <c r="HJ40" s="95"/>
      <c r="HK40" s="95"/>
      <c r="HL40" s="95"/>
      <c r="HM40" s="95"/>
      <c r="HN40" s="95"/>
      <c r="HO40" s="95"/>
      <c r="HP40" s="95"/>
      <c r="HQ40" s="95"/>
      <c r="HR40" s="95"/>
      <c r="HS40" s="95"/>
      <c r="HT40" s="95"/>
      <c r="HU40" s="95"/>
      <c r="HV40" s="95"/>
      <c r="HW40" s="95"/>
      <c r="HX40" s="95"/>
      <c r="HY40" s="95"/>
      <c r="HZ40" s="95"/>
      <c r="IA40" s="95"/>
      <c r="IB40" s="95"/>
      <c r="IC40" s="95"/>
      <c r="ID40" s="95"/>
      <c r="IE40" s="95"/>
      <c r="IF40" s="95"/>
      <c r="IG40" s="95"/>
      <c r="IH40" s="95"/>
      <c r="II40" s="95"/>
      <c r="IJ40" s="95"/>
      <c r="IK40" s="95"/>
      <c r="IL40" s="95"/>
      <c r="IM40" s="95"/>
      <c r="IN40" s="95"/>
      <c r="IO40" s="95"/>
      <c r="IP40" s="95"/>
      <c r="IQ40" s="95"/>
      <c r="IR40" s="95"/>
      <c r="IS40" s="95"/>
      <c r="IT40" s="95"/>
      <c r="IU40" s="95"/>
      <c r="IV40" s="95"/>
      <c r="IW40" s="95"/>
      <c r="IX40" s="95"/>
      <c r="IY40" s="95"/>
      <c r="IZ40" s="95"/>
      <c r="JA40" s="95"/>
      <c r="JB40" s="95"/>
      <c r="JC40" s="95"/>
      <c r="JD40" s="95"/>
      <c r="JE40" s="95"/>
      <c r="JF40" s="95"/>
      <c r="JG40" s="95"/>
      <c r="JH40" s="95"/>
      <c r="JI40" s="95"/>
      <c r="JJ40" s="95"/>
      <c r="JK40" s="95"/>
      <c r="JL40" s="95"/>
      <c r="JM40" s="95"/>
      <c r="JN40" s="95"/>
      <c r="JO40" s="95"/>
      <c r="JP40" s="95"/>
      <c r="JQ40" s="95"/>
      <c r="JR40" s="95"/>
      <c r="JS40" s="95"/>
      <c r="JT40" s="95"/>
      <c r="JU40" s="95"/>
      <c r="JV40" s="95"/>
      <c r="JW40" s="95"/>
      <c r="JX40" s="95"/>
      <c r="JY40" s="95"/>
      <c r="JZ40" s="95"/>
      <c r="KA40" s="95"/>
      <c r="KB40" s="95"/>
      <c r="KC40" s="95"/>
      <c r="KD40" s="95"/>
      <c r="KE40" s="95"/>
      <c r="KF40" s="95"/>
      <c r="KG40" s="95"/>
      <c r="KH40" s="95"/>
      <c r="KI40" s="95"/>
      <c r="KJ40" s="95"/>
      <c r="KK40" s="95"/>
      <c r="KL40" s="95"/>
      <c r="KM40" s="95"/>
      <c r="KN40" s="95"/>
      <c r="KO40" s="95"/>
      <c r="KP40" s="95"/>
      <c r="KQ40" s="95"/>
      <c r="KR40" s="95"/>
      <c r="KS40" s="95"/>
      <c r="KT40" s="95"/>
      <c r="KU40" s="95"/>
      <c r="KV40" s="95"/>
      <c r="KW40" s="95"/>
      <c r="KX40" s="95"/>
      <c r="KY40" s="95"/>
      <c r="KZ40" s="95"/>
      <c r="LA40" s="95"/>
      <c r="LB40" s="95"/>
      <c r="LC40" s="95"/>
      <c r="LD40" s="95"/>
      <c r="LE40" s="95"/>
      <c r="LF40" s="95"/>
      <c r="LG40" s="95"/>
      <c r="LH40" s="95"/>
      <c r="LI40" s="95"/>
      <c r="LJ40" s="95"/>
      <c r="LK40" s="95"/>
      <c r="LL40" s="95"/>
      <c r="LM40" s="95"/>
      <c r="LN40" s="95"/>
      <c r="LO40" s="95"/>
      <c r="LP40" s="95"/>
      <c r="LQ40" s="95"/>
      <c r="LR40" s="95"/>
      <c r="LS40" s="95"/>
      <c r="LT40" s="95"/>
      <c r="LU40" s="95"/>
      <c r="LV40" s="95"/>
      <c r="LW40" s="95"/>
      <c r="LX40" s="95"/>
      <c r="LY40" s="95"/>
      <c r="LZ40" s="95"/>
      <c r="MA40" s="95"/>
      <c r="MB40" s="95"/>
      <c r="MC40" s="95"/>
      <c r="MD40" s="95"/>
      <c r="ME40" s="95"/>
      <c r="MF40" s="95"/>
      <c r="MG40" s="95"/>
      <c r="MH40" s="95"/>
      <c r="MI40" s="95"/>
      <c r="MJ40" s="95"/>
      <c r="MK40" s="95"/>
      <c r="ML40" s="95"/>
      <c r="MM40" s="95"/>
      <c r="MN40" s="95"/>
      <c r="MO40" s="95"/>
      <c r="MP40" s="95"/>
      <c r="MQ40" s="95"/>
      <c r="MR40" s="95"/>
      <c r="MS40" s="95"/>
      <c r="MT40" s="95"/>
      <c r="MU40" s="95"/>
      <c r="MV40" s="95"/>
      <c r="MW40" s="95"/>
      <c r="MX40" s="95"/>
      <c r="MY40" s="95"/>
      <c r="MZ40" s="95"/>
      <c r="NA40" s="95"/>
      <c r="NB40" s="95"/>
      <c r="NC40" s="95"/>
      <c r="ND40" s="95"/>
      <c r="NE40" s="95"/>
      <c r="NF40" s="95"/>
      <c r="NG40" s="95"/>
      <c r="NH40" s="95"/>
      <c r="NI40" s="95"/>
      <c r="NJ40" s="95"/>
      <c r="NK40" s="95"/>
      <c r="NL40" s="95"/>
      <c r="NM40" s="95"/>
      <c r="NN40" s="95"/>
      <c r="NO40" s="95"/>
      <c r="NP40" s="95"/>
      <c r="NQ40" s="95"/>
      <c r="NR40" s="95"/>
      <c r="NS40" s="95"/>
      <c r="NT40" s="95"/>
      <c r="NU40" s="95"/>
      <c r="NV40" s="95"/>
      <c r="NW40" s="95"/>
      <c r="NX40" s="95"/>
      <c r="NY40" s="95"/>
      <c r="NZ40" s="95"/>
      <c r="OA40" s="95"/>
      <c r="OB40" s="95"/>
      <c r="OC40" s="95"/>
      <c r="OD40" s="95"/>
      <c r="OE40" s="95"/>
      <c r="OF40" s="95"/>
      <c r="OG40" s="95"/>
      <c r="OH40" s="95"/>
      <c r="OI40" s="95"/>
      <c r="OJ40" s="95"/>
      <c r="OK40" s="95"/>
      <c r="OL40" s="95"/>
      <c r="OM40" s="95"/>
      <c r="ON40" s="95"/>
      <c r="OO40" s="95"/>
      <c r="OP40" s="95"/>
      <c r="OQ40" s="95"/>
      <c r="OR40" s="95"/>
      <c r="OS40" s="95"/>
      <c r="OT40" s="95"/>
      <c r="OU40" s="95"/>
      <c r="OV40" s="95"/>
      <c r="OW40" s="95"/>
      <c r="OX40" s="95"/>
      <c r="OY40" s="95"/>
      <c r="OZ40" s="95"/>
      <c r="PA40" s="95"/>
      <c r="PB40" s="95"/>
      <c r="PC40" s="95"/>
      <c r="PD40" s="95"/>
      <c r="PE40" s="95"/>
      <c r="PF40" s="95"/>
      <c r="PG40" s="95"/>
      <c r="PH40" s="95"/>
      <c r="PI40" s="95"/>
      <c r="PJ40" s="95"/>
      <c r="PK40" s="95"/>
      <c r="PL40" s="95"/>
      <c r="PM40" s="95"/>
      <c r="PN40" s="95"/>
      <c r="PO40" s="95"/>
      <c r="PP40" s="95"/>
      <c r="PQ40" s="95"/>
      <c r="PR40" s="95"/>
      <c r="PS40" s="95"/>
      <c r="PT40" s="95"/>
      <c r="PU40" s="95"/>
      <c r="PV40" s="95"/>
      <c r="PW40" s="95"/>
      <c r="PX40" s="95"/>
      <c r="PY40" s="95"/>
      <c r="PZ40" s="95"/>
      <c r="QA40" s="95"/>
      <c r="QB40" s="95"/>
      <c r="QC40" s="95"/>
      <c r="QD40" s="95"/>
      <c r="QE40" s="95"/>
      <c r="QF40" s="95"/>
      <c r="QG40" s="95"/>
      <c r="QH40" s="95"/>
      <c r="QI40" s="95"/>
      <c r="QJ40" s="95"/>
      <c r="QK40" s="95"/>
      <c r="QL40" s="95"/>
      <c r="QM40" s="95"/>
      <c r="QN40" s="95"/>
      <c r="QO40" s="95"/>
      <c r="QP40" s="95"/>
      <c r="QQ40" s="95"/>
      <c r="QR40" s="95"/>
      <c r="QS40" s="95"/>
      <c r="QT40" s="95"/>
      <c r="QU40" s="95"/>
      <c r="QV40" s="95"/>
      <c r="QW40" s="95"/>
      <c r="QX40" s="95"/>
      <c r="QY40" s="95"/>
      <c r="QZ40" s="95"/>
      <c r="RA40" s="95"/>
      <c r="RB40" s="95"/>
      <c r="RC40" s="95"/>
      <c r="RD40" s="95"/>
      <c r="RE40" s="95"/>
      <c r="RF40" s="95"/>
      <c r="RG40" s="95"/>
      <c r="RH40" s="95"/>
      <c r="RI40" s="95"/>
      <c r="RJ40" s="95"/>
      <c r="RK40" s="95"/>
      <c r="RL40" s="95"/>
      <c r="RM40" s="95"/>
      <c r="RN40" s="95"/>
      <c r="RO40" s="95"/>
      <c r="RP40" s="95"/>
      <c r="RQ40" s="95"/>
      <c r="RR40" s="95"/>
      <c r="RS40" s="95"/>
      <c r="RT40" s="95"/>
      <c r="RU40" s="95"/>
      <c r="RV40" s="95"/>
      <c r="RW40" s="95"/>
      <c r="RX40" s="95"/>
      <c r="RY40" s="95"/>
      <c r="RZ40" s="95"/>
      <c r="SA40" s="95"/>
      <c r="SB40" s="95"/>
      <c r="SC40" s="95"/>
      <c r="SD40" s="95"/>
      <c r="SE40" s="95"/>
      <c r="SF40" s="95"/>
      <c r="SG40" s="95"/>
      <c r="SH40" s="95"/>
      <c r="SI40" s="95"/>
      <c r="SJ40" s="95"/>
      <c r="SK40" s="95"/>
      <c r="SL40" s="95"/>
      <c r="SM40" s="95"/>
      <c r="SN40" s="95"/>
      <c r="SO40" s="95"/>
      <c r="SP40" s="95"/>
      <c r="SQ40" s="95"/>
      <c r="SR40" s="95"/>
      <c r="SS40" s="95"/>
      <c r="ST40" s="95"/>
      <c r="SU40" s="95"/>
      <c r="SV40" s="95"/>
      <c r="SW40" s="95"/>
      <c r="SX40" s="95"/>
      <c r="SY40" s="95"/>
      <c r="SZ40" s="95"/>
      <c r="TA40" s="95"/>
      <c r="TB40" s="95"/>
      <c r="TC40" s="95"/>
      <c r="TD40" s="95"/>
      <c r="TE40" s="95"/>
      <c r="TF40" s="95"/>
      <c r="TG40" s="95"/>
      <c r="TH40" s="95"/>
      <c r="TI40" s="95"/>
      <c r="TJ40" s="95"/>
      <c r="TK40" s="95"/>
      <c r="TL40" s="95"/>
      <c r="TM40" s="95"/>
      <c r="TN40" s="95"/>
      <c r="TO40" s="95"/>
      <c r="TP40" s="95"/>
      <c r="TQ40" s="95"/>
      <c r="TR40" s="95"/>
      <c r="TS40" s="95"/>
      <c r="TT40" s="95"/>
      <c r="TU40" s="95"/>
      <c r="TV40" s="95"/>
      <c r="TW40" s="95"/>
      <c r="TX40" s="95"/>
      <c r="TY40" s="95"/>
      <c r="TZ40" s="95"/>
      <c r="UA40" s="95"/>
      <c r="UB40" s="95"/>
      <c r="UC40" s="95"/>
      <c r="UD40" s="95"/>
      <c r="UE40" s="95"/>
      <c r="UF40" s="95"/>
      <c r="UG40" s="95"/>
      <c r="UH40" s="95"/>
      <c r="UI40" s="95"/>
      <c r="UJ40" s="95"/>
      <c r="UK40" s="95"/>
      <c r="UL40" s="95"/>
      <c r="UM40" s="95"/>
      <c r="UN40" s="95"/>
      <c r="UO40" s="95"/>
      <c r="UP40" s="95"/>
      <c r="UQ40" s="95"/>
      <c r="UR40" s="95"/>
      <c r="US40" s="95"/>
      <c r="UT40" s="95"/>
      <c r="UU40" s="95"/>
      <c r="UV40" s="95"/>
      <c r="UW40" s="95"/>
      <c r="UX40" s="95"/>
      <c r="UY40" s="95"/>
      <c r="UZ40" s="95"/>
      <c r="VA40" s="95"/>
      <c r="VB40" s="95"/>
      <c r="VC40" s="95"/>
      <c r="VD40" s="95"/>
      <c r="VE40" s="95"/>
      <c r="VF40" s="95"/>
      <c r="VG40" s="95"/>
      <c r="VH40" s="95"/>
      <c r="VI40" s="95"/>
      <c r="VJ40" s="95"/>
      <c r="VK40" s="95"/>
      <c r="VL40" s="95"/>
      <c r="VM40" s="95"/>
      <c r="VN40" s="95"/>
      <c r="VO40" s="95"/>
      <c r="VP40" s="95"/>
      <c r="VQ40" s="95"/>
      <c r="VR40" s="95"/>
      <c r="VS40" s="95"/>
      <c r="VT40" s="95"/>
      <c r="VU40" s="95"/>
      <c r="VV40" s="95"/>
      <c r="VW40" s="95"/>
      <c r="VX40" s="95"/>
      <c r="VY40" s="95"/>
      <c r="VZ40" s="95"/>
      <c r="WA40" s="95"/>
      <c r="WB40" s="95"/>
      <c r="WC40" s="95"/>
      <c r="WD40" s="95"/>
      <c r="WE40" s="95"/>
      <c r="WF40" s="95"/>
      <c r="WG40" s="95"/>
      <c r="WH40" s="95"/>
      <c r="WI40" s="95"/>
      <c r="WJ40" s="95"/>
      <c r="WK40" s="95"/>
      <c r="WL40" s="95"/>
      <c r="WM40" s="95"/>
      <c r="WN40" s="95"/>
      <c r="WO40" s="95"/>
      <c r="WP40" s="95"/>
      <c r="WQ40" s="95"/>
      <c r="WR40" s="95"/>
      <c r="WS40" s="95"/>
      <c r="WT40" s="95"/>
      <c r="WU40" s="95"/>
      <c r="WV40" s="95"/>
      <c r="WW40" s="95"/>
      <c r="WX40" s="95"/>
      <c r="WY40" s="95"/>
      <c r="WZ40" s="95"/>
      <c r="XA40" s="95"/>
      <c r="XB40" s="95"/>
      <c r="XC40" s="95"/>
      <c r="XD40" s="95"/>
      <c r="XE40" s="95"/>
      <c r="XF40" s="95"/>
      <c r="XG40" s="95"/>
      <c r="XH40" s="95"/>
      <c r="XI40" s="95"/>
      <c r="XJ40" s="95"/>
      <c r="XK40" s="95"/>
      <c r="XL40" s="95"/>
      <c r="XM40" s="95"/>
      <c r="XN40" s="95"/>
      <c r="XO40" s="95"/>
      <c r="XP40" s="95"/>
      <c r="XQ40" s="95"/>
      <c r="XR40" s="95"/>
      <c r="XS40" s="95"/>
      <c r="XT40" s="95"/>
      <c r="XU40" s="95"/>
      <c r="XV40" s="95"/>
      <c r="XW40" s="95"/>
      <c r="XX40" s="95"/>
      <c r="XY40" s="95"/>
      <c r="XZ40" s="95"/>
      <c r="YA40" s="95"/>
      <c r="YB40" s="95"/>
      <c r="YC40" s="95"/>
      <c r="YD40" s="95"/>
      <c r="YE40" s="95"/>
      <c r="YF40" s="95"/>
      <c r="YG40" s="95"/>
      <c r="YH40" s="95"/>
      <c r="YI40" s="95"/>
      <c r="YJ40" s="95"/>
      <c r="YK40" s="95"/>
      <c r="YL40" s="95"/>
      <c r="YM40" s="95"/>
      <c r="YN40" s="95"/>
      <c r="YO40" s="95"/>
      <c r="YP40" s="95"/>
      <c r="YQ40" s="95"/>
      <c r="YR40" s="95"/>
      <c r="YS40" s="95"/>
      <c r="YT40" s="95"/>
      <c r="YU40" s="95"/>
      <c r="YV40" s="95"/>
      <c r="YW40" s="95"/>
      <c r="YX40" s="95"/>
      <c r="YY40" s="95"/>
      <c r="YZ40" s="95"/>
      <c r="ZA40" s="95"/>
      <c r="ZB40" s="95"/>
      <c r="ZC40" s="95"/>
      <c r="ZD40" s="95"/>
      <c r="ZE40" s="95"/>
      <c r="ZF40" s="95"/>
      <c r="ZG40" s="95"/>
      <c r="ZH40" s="95"/>
      <c r="ZI40" s="95"/>
      <c r="ZJ40" s="95"/>
      <c r="ZK40" s="95"/>
      <c r="ZL40" s="95"/>
      <c r="ZM40" s="95"/>
      <c r="ZN40" s="95"/>
      <c r="ZO40" s="95"/>
      <c r="ZP40" s="95"/>
      <c r="ZQ40" s="95"/>
      <c r="ZR40" s="95"/>
      <c r="ZS40" s="95"/>
      <c r="ZT40" s="95"/>
      <c r="ZU40" s="95"/>
      <c r="ZV40" s="95"/>
      <c r="ZW40" s="95"/>
      <c r="ZX40" s="95"/>
      <c r="ZY40" s="95"/>
      <c r="ZZ40" s="95"/>
      <c r="AAA40" s="95"/>
      <c r="AAB40" s="95"/>
      <c r="AAC40" s="95"/>
      <c r="AAD40" s="95"/>
      <c r="AAE40" s="95"/>
      <c r="AAF40" s="95"/>
      <c r="AAG40" s="95"/>
      <c r="AAH40" s="95"/>
      <c r="AAI40" s="95"/>
      <c r="AAJ40" s="95"/>
      <c r="AAK40" s="95"/>
      <c r="AAL40" s="95"/>
      <c r="AAM40" s="95"/>
      <c r="AAN40" s="95"/>
      <c r="AAO40" s="95"/>
      <c r="AAP40" s="95"/>
      <c r="AAQ40" s="95"/>
      <c r="AAR40" s="95"/>
      <c r="AAS40" s="95"/>
      <c r="AAT40" s="95"/>
      <c r="AAU40" s="95"/>
      <c r="AAV40" s="95"/>
      <c r="AAW40" s="95"/>
      <c r="AAX40" s="95"/>
      <c r="AAY40" s="95"/>
      <c r="AAZ40" s="95"/>
      <c r="ABA40" s="95"/>
      <c r="ABB40" s="95"/>
      <c r="ABC40" s="95"/>
      <c r="ABD40" s="95"/>
      <c r="ABE40" s="95"/>
      <c r="ABF40" s="95"/>
      <c r="ABG40" s="95"/>
      <c r="ABH40" s="95"/>
      <c r="ABI40" s="95"/>
      <c r="ABJ40" s="95"/>
      <c r="ABK40" s="95"/>
      <c r="ABL40" s="95"/>
      <c r="ABM40" s="95"/>
      <c r="ABN40" s="95"/>
      <c r="ABO40" s="95"/>
      <c r="ABP40" s="95"/>
      <c r="ABQ40" s="95"/>
      <c r="ABR40" s="95"/>
      <c r="ABS40" s="95"/>
      <c r="ABT40" s="95"/>
      <c r="ABU40" s="95"/>
      <c r="ABV40" s="95"/>
      <c r="ABW40" s="95"/>
      <c r="ABX40" s="95"/>
      <c r="ABY40" s="95"/>
      <c r="ABZ40" s="95"/>
      <c r="ACA40" s="95"/>
      <c r="ACB40" s="95"/>
      <c r="ACC40" s="95"/>
      <c r="ACD40" s="95"/>
      <c r="ACE40" s="95"/>
      <c r="ACF40" s="95"/>
      <c r="ACG40" s="95"/>
      <c r="ACH40" s="95"/>
      <c r="ACI40" s="95"/>
      <c r="ACJ40" s="95"/>
      <c r="ACK40" s="95"/>
      <c r="ACL40" s="95"/>
      <c r="ACM40" s="95"/>
      <c r="ACN40" s="95"/>
      <c r="ACO40" s="95"/>
      <c r="ACP40" s="95"/>
      <c r="ACQ40" s="95"/>
      <c r="ACR40" s="95"/>
      <c r="ACS40" s="95"/>
      <c r="ACT40" s="95"/>
      <c r="ACU40" s="95"/>
      <c r="ACV40" s="95"/>
      <c r="ACW40" s="95"/>
      <c r="ACX40" s="95"/>
      <c r="ACY40" s="95"/>
      <c r="ACZ40" s="95"/>
      <c r="ADA40" s="95"/>
      <c r="ADB40" s="95"/>
      <c r="ADC40" s="95"/>
      <c r="ADD40" s="95"/>
      <c r="ADE40" s="95"/>
      <c r="ADF40" s="95"/>
      <c r="ADG40" s="95"/>
      <c r="ADH40" s="95"/>
      <c r="ADI40" s="95"/>
      <c r="ADJ40" s="95"/>
      <c r="ADK40" s="95"/>
      <c r="ADL40" s="95"/>
      <c r="ADM40" s="95"/>
      <c r="ADN40" s="95"/>
      <c r="ADO40" s="95"/>
      <c r="ADP40" s="95"/>
      <c r="ADQ40" s="95"/>
      <c r="ADR40" s="95"/>
      <c r="ADS40" s="95"/>
      <c r="ADT40" s="95"/>
      <c r="ADU40" s="95"/>
      <c r="ADV40" s="95"/>
      <c r="ADW40" s="95"/>
      <c r="ADX40" s="95"/>
      <c r="ADY40" s="95"/>
      <c r="ADZ40" s="95"/>
      <c r="AEA40" s="95"/>
      <c r="AEB40" s="95"/>
      <c r="AEC40" s="95"/>
      <c r="AED40" s="95"/>
      <c r="AEE40" s="95"/>
      <c r="AEF40" s="95"/>
      <c r="AEG40" s="95"/>
      <c r="AEH40" s="95"/>
      <c r="AEI40" s="95"/>
      <c r="AEJ40" s="95"/>
      <c r="AEK40" s="95"/>
      <c r="AEL40" s="95"/>
      <c r="AEM40" s="95"/>
      <c r="AEN40" s="95"/>
      <c r="AEO40" s="95"/>
      <c r="AEP40" s="95"/>
      <c r="AEQ40" s="95"/>
      <c r="AER40" s="95"/>
      <c r="AES40" s="95"/>
      <c r="AET40" s="95"/>
      <c r="AEU40" s="95"/>
      <c r="AEV40" s="95"/>
      <c r="AEW40" s="95"/>
      <c r="AEX40" s="95"/>
      <c r="AEY40" s="95"/>
      <c r="AEZ40" s="95"/>
      <c r="AFA40" s="95"/>
      <c r="AFB40" s="95"/>
      <c r="AFC40" s="95"/>
      <c r="AFD40" s="95"/>
      <c r="AFE40" s="95"/>
      <c r="AFF40" s="95"/>
      <c r="AFG40" s="95"/>
      <c r="AFH40" s="95"/>
      <c r="AFI40" s="95"/>
      <c r="AFJ40" s="95"/>
      <c r="AFK40" s="95"/>
      <c r="AFL40" s="95"/>
      <c r="AFM40" s="95"/>
      <c r="AFN40" s="95"/>
      <c r="AFO40" s="95"/>
      <c r="AFP40" s="95"/>
      <c r="AFQ40" s="95"/>
      <c r="AFR40" s="95"/>
      <c r="AFS40" s="95"/>
      <c r="AFT40" s="95"/>
      <c r="AFU40" s="95"/>
      <c r="AFV40" s="95"/>
      <c r="AFW40" s="95"/>
      <c r="AFX40" s="95"/>
      <c r="AFY40" s="95"/>
      <c r="AFZ40" s="95"/>
      <c r="AGA40" s="95"/>
      <c r="AGB40" s="95"/>
      <c r="AGC40" s="95"/>
      <c r="AGD40" s="95"/>
      <c r="AGE40" s="95"/>
      <c r="AGF40" s="95"/>
      <c r="AGG40" s="95"/>
      <c r="AGH40" s="95"/>
      <c r="AGI40" s="95"/>
      <c r="AGJ40" s="95"/>
      <c r="AGK40" s="95"/>
      <c r="AGL40" s="95"/>
      <c r="AGM40" s="95"/>
      <c r="AGN40" s="95"/>
      <c r="AGO40" s="95"/>
      <c r="AGP40" s="95"/>
      <c r="AGQ40" s="95"/>
      <c r="AGR40" s="95"/>
      <c r="AGS40" s="95"/>
      <c r="AGT40" s="95"/>
      <c r="AGU40" s="95"/>
      <c r="AGV40" s="95"/>
      <c r="AGW40" s="95"/>
      <c r="AGX40" s="95"/>
      <c r="AGY40" s="95"/>
      <c r="AGZ40" s="95"/>
      <c r="AHA40" s="95"/>
      <c r="AHB40" s="95"/>
      <c r="AHC40" s="95"/>
      <c r="AHD40" s="95"/>
      <c r="AHE40" s="95"/>
      <c r="AHF40" s="95"/>
      <c r="AHG40" s="95"/>
      <c r="AHH40" s="95"/>
      <c r="AHI40" s="95"/>
      <c r="AHJ40" s="95"/>
      <c r="AHK40" s="95"/>
      <c r="AHL40" s="95"/>
      <c r="AHM40" s="95"/>
      <c r="AHN40" s="95"/>
      <c r="AHO40" s="95"/>
      <c r="AHP40" s="95"/>
      <c r="AHQ40" s="95"/>
      <c r="AHR40" s="95"/>
      <c r="AHS40" s="95"/>
      <c r="AHT40" s="95"/>
      <c r="AHU40" s="95"/>
      <c r="AHV40" s="95"/>
      <c r="AHW40" s="95"/>
      <c r="AHX40" s="95"/>
      <c r="AHY40" s="95"/>
      <c r="AHZ40" s="95"/>
      <c r="AIA40" s="95"/>
      <c r="AIB40" s="95"/>
      <c r="AIC40" s="95"/>
      <c r="AID40" s="95"/>
      <c r="AIE40" s="95"/>
      <c r="AIF40" s="95"/>
      <c r="AIG40" s="95"/>
      <c r="AIH40" s="95"/>
      <c r="AII40" s="95"/>
      <c r="AIJ40" s="95"/>
      <c r="AIK40" s="95"/>
      <c r="AIL40" s="95"/>
      <c r="AIM40" s="95"/>
      <c r="AIN40" s="95"/>
      <c r="AIO40" s="95"/>
      <c r="AIP40" s="95"/>
      <c r="AIQ40" s="95"/>
      <c r="AIR40" s="95"/>
      <c r="AIS40" s="95"/>
      <c r="AIT40" s="95"/>
      <c r="AIU40" s="95"/>
      <c r="AIV40" s="95"/>
      <c r="AIW40" s="95"/>
      <c r="AIX40" s="95"/>
      <c r="AIY40" s="95"/>
      <c r="AIZ40" s="95"/>
      <c r="AJA40" s="95"/>
      <c r="AJB40" s="95"/>
      <c r="AJC40" s="95"/>
      <c r="AJD40" s="95"/>
      <c r="AJE40" s="95"/>
      <c r="AJF40" s="95"/>
      <c r="AJG40" s="95"/>
      <c r="AJH40" s="95"/>
      <c r="AJI40" s="95"/>
      <c r="AJJ40" s="95"/>
      <c r="AJK40" s="95"/>
      <c r="AJL40" s="95"/>
      <c r="AJM40" s="95"/>
      <c r="AJN40" s="95"/>
      <c r="AJO40" s="95"/>
      <c r="AJP40" s="95"/>
      <c r="AJQ40" s="95"/>
      <c r="AJR40" s="95"/>
      <c r="AJS40" s="95"/>
      <c r="AJT40" s="95"/>
      <c r="AJU40" s="95"/>
      <c r="AJV40" s="95"/>
      <c r="AJW40" s="95"/>
      <c r="AJX40" s="95"/>
      <c r="AJY40" s="95"/>
      <c r="AJZ40" s="95"/>
      <c r="AKA40" s="95"/>
      <c r="AKB40" s="95"/>
      <c r="AKC40" s="95"/>
      <c r="AKD40" s="95"/>
      <c r="AKE40" s="95"/>
      <c r="AKF40" s="95"/>
      <c r="AKG40" s="95"/>
      <c r="AKH40" s="95"/>
      <c r="AKI40" s="95"/>
      <c r="AKJ40" s="95"/>
      <c r="AKK40" s="95"/>
      <c r="AKL40" s="95"/>
      <c r="AKM40" s="95"/>
      <c r="AKN40" s="95"/>
      <c r="AKO40" s="95"/>
      <c r="AKP40" s="95"/>
      <c r="AKQ40" s="95"/>
      <c r="AKR40" s="95"/>
      <c r="AKS40" s="95"/>
      <c r="AKT40" s="95"/>
      <c r="AKU40" s="95"/>
      <c r="AKV40" s="95"/>
      <c r="AKW40" s="95"/>
      <c r="AKX40" s="95"/>
      <c r="AKY40" s="95"/>
      <c r="AKZ40" s="95"/>
      <c r="ALA40" s="95"/>
      <c r="ALB40" s="95"/>
      <c r="ALC40" s="95"/>
      <c r="ALD40" s="95"/>
      <c r="ALE40" s="95"/>
      <c r="ALF40" s="95"/>
      <c r="ALG40" s="95"/>
      <c r="ALH40" s="95"/>
      <c r="ALI40" s="95"/>
      <c r="ALJ40" s="95"/>
      <c r="ALK40" s="95"/>
      <c r="ALL40" s="95"/>
      <c r="ALM40" s="95"/>
      <c r="ALN40" s="95"/>
      <c r="ALO40" s="95"/>
      <c r="ALP40" s="95"/>
      <c r="ALQ40" s="95"/>
      <c r="ALR40" s="95"/>
      <c r="ALS40" s="95"/>
      <c r="ALT40" s="95"/>
      <c r="ALU40" s="95"/>
      <c r="ALV40" s="95"/>
      <c r="ALW40" s="95"/>
      <c r="ALX40" s="95"/>
      <c r="ALY40" s="95"/>
      <c r="ALZ40" s="95"/>
      <c r="AMA40" s="95"/>
      <c r="AMB40" s="95"/>
      <c r="AMC40" s="95"/>
      <c r="AMD40" s="95"/>
      <c r="AME40" s="95"/>
      <c r="AMF40" s="95"/>
      <c r="AMG40" s="95"/>
      <c r="AMH40" s="95"/>
      <c r="AMI40" s="95"/>
      <c r="AMJ40" s="95"/>
      <c r="AMK40" s="95"/>
      <c r="AML40" s="95"/>
      <c r="AMM40" s="95"/>
      <c r="AMN40" s="95"/>
      <c r="AMO40" s="95"/>
      <c r="AMP40" s="95"/>
      <c r="AMQ40" s="95"/>
      <c r="AMR40" s="95"/>
      <c r="AMS40" s="95"/>
      <c r="AMT40" s="95"/>
      <c r="AMU40" s="95"/>
      <c r="AMV40" s="95"/>
      <c r="AMW40" s="95"/>
      <c r="AMX40" s="95"/>
      <c r="AMY40" s="95"/>
      <c r="AMZ40" s="95"/>
      <c r="ANA40" s="95"/>
      <c r="ANB40" s="95"/>
      <c r="ANC40" s="95"/>
      <c r="AND40" s="95"/>
      <c r="ANE40" s="95"/>
      <c r="ANF40" s="95"/>
      <c r="ANG40" s="95"/>
      <c r="ANH40" s="95"/>
      <c r="ANI40" s="95"/>
      <c r="ANJ40" s="95"/>
      <c r="ANK40" s="95"/>
      <c r="ANL40" s="95"/>
      <c r="ANM40" s="95"/>
      <c r="ANN40" s="95"/>
      <c r="ANO40" s="95"/>
      <c r="ANP40" s="95"/>
      <c r="ANQ40" s="95"/>
      <c r="ANR40" s="95"/>
      <c r="ANS40" s="95"/>
      <c r="ANT40" s="95"/>
      <c r="ANU40" s="95"/>
      <c r="ANV40" s="95"/>
      <c r="ANW40" s="95"/>
      <c r="ANX40" s="95"/>
      <c r="ANY40" s="95"/>
      <c r="ANZ40" s="95"/>
      <c r="AOA40" s="95"/>
      <c r="AOB40" s="95"/>
      <c r="AOC40" s="95"/>
      <c r="AOD40" s="95"/>
      <c r="AOE40" s="95"/>
      <c r="AOF40" s="95"/>
      <c r="AOG40" s="95"/>
      <c r="AOH40" s="95"/>
      <c r="AOI40" s="95"/>
      <c r="AOJ40" s="95"/>
      <c r="AOK40" s="95"/>
      <c r="AOL40" s="95"/>
      <c r="AOM40" s="95"/>
      <c r="AON40" s="95"/>
      <c r="AOO40" s="95"/>
      <c r="AOP40" s="95"/>
      <c r="AOQ40" s="95"/>
      <c r="AOR40" s="95"/>
      <c r="AOS40" s="95"/>
      <c r="AOT40" s="95"/>
      <c r="AOU40" s="95"/>
      <c r="AOV40" s="95"/>
      <c r="AOW40" s="95"/>
      <c r="AOX40" s="95"/>
      <c r="AOY40" s="95"/>
      <c r="AOZ40" s="95"/>
      <c r="APA40" s="95"/>
      <c r="APB40" s="95"/>
      <c r="APC40" s="95"/>
      <c r="APD40" s="95"/>
      <c r="APE40" s="95"/>
      <c r="APF40" s="95"/>
      <c r="APG40" s="95"/>
      <c r="APH40" s="95"/>
      <c r="API40" s="95"/>
      <c r="APJ40" s="95"/>
      <c r="APK40" s="95"/>
      <c r="APL40" s="95"/>
      <c r="APM40" s="95"/>
      <c r="APN40" s="95"/>
      <c r="APO40" s="95"/>
      <c r="APP40" s="95"/>
      <c r="APQ40" s="95"/>
      <c r="APR40" s="95"/>
      <c r="APS40" s="95"/>
      <c r="APT40" s="95"/>
      <c r="APU40" s="95"/>
      <c r="APV40" s="95"/>
      <c r="APW40" s="95"/>
      <c r="APX40" s="95"/>
      <c r="APY40" s="95"/>
      <c r="APZ40" s="95"/>
      <c r="AQA40" s="95"/>
      <c r="AQB40" s="95"/>
      <c r="AQC40" s="95"/>
      <c r="AQD40" s="95"/>
      <c r="AQE40" s="95"/>
      <c r="AQF40" s="95"/>
      <c r="AQG40" s="95"/>
      <c r="AQH40" s="95"/>
      <c r="AQI40" s="95"/>
      <c r="AQJ40" s="95"/>
      <c r="AQK40" s="95"/>
      <c r="AQL40" s="95"/>
      <c r="AQM40" s="95"/>
      <c r="AQN40" s="95"/>
      <c r="AQO40" s="95"/>
      <c r="AQP40" s="95"/>
      <c r="AQQ40" s="95"/>
      <c r="AQR40" s="95"/>
      <c r="AQS40" s="95"/>
      <c r="AQT40" s="95"/>
      <c r="AQU40" s="95"/>
      <c r="AQV40" s="95"/>
      <c r="AQW40" s="95"/>
      <c r="AQX40" s="95"/>
      <c r="AQY40" s="95"/>
      <c r="AQZ40" s="95"/>
      <c r="ARA40" s="95"/>
      <c r="ARB40" s="95"/>
      <c r="ARC40" s="95"/>
      <c r="ARD40" s="95"/>
      <c r="ARE40" s="95"/>
      <c r="ARF40" s="95"/>
      <c r="ARG40" s="95"/>
      <c r="ARH40" s="95"/>
      <c r="ARI40" s="95"/>
      <c r="ARJ40" s="95"/>
      <c r="ARK40" s="95"/>
      <c r="ARL40" s="95"/>
      <c r="ARM40" s="95"/>
      <c r="ARN40" s="95"/>
      <c r="ARO40" s="95"/>
      <c r="ARP40" s="95"/>
      <c r="ARQ40" s="95"/>
      <c r="ARR40" s="95"/>
      <c r="ARS40" s="95"/>
      <c r="ART40" s="95"/>
      <c r="ARU40" s="95"/>
      <c r="ARV40" s="95"/>
      <c r="ARW40" s="95"/>
      <c r="ARX40" s="95"/>
      <c r="ARY40" s="95"/>
      <c r="ARZ40" s="95"/>
      <c r="ASA40" s="95"/>
      <c r="ASB40" s="95"/>
      <c r="ASC40" s="95"/>
      <c r="ASD40" s="95"/>
      <c r="ASE40" s="95"/>
      <c r="ASF40" s="95"/>
      <c r="ASG40" s="95"/>
      <c r="ASH40" s="95"/>
      <c r="ASI40" s="95"/>
      <c r="ASJ40" s="95"/>
      <c r="ASK40" s="95"/>
      <c r="ASL40" s="95"/>
      <c r="ASM40" s="95"/>
      <c r="ASN40" s="95"/>
      <c r="ASO40" s="95"/>
      <c r="ASP40" s="95"/>
      <c r="ASQ40" s="95"/>
      <c r="ASR40" s="95"/>
      <c r="ASS40" s="95"/>
      <c r="AST40" s="95"/>
      <c r="ASU40" s="95"/>
      <c r="ASV40" s="95"/>
      <c r="ASW40" s="95"/>
      <c r="ASX40" s="95"/>
      <c r="ASY40" s="95"/>
      <c r="ASZ40" s="95"/>
      <c r="ATA40" s="95"/>
      <c r="ATB40" s="95"/>
      <c r="ATC40" s="95"/>
      <c r="ATD40" s="95"/>
      <c r="ATE40" s="95"/>
      <c r="ATF40" s="95"/>
      <c r="ATG40" s="95"/>
      <c r="ATH40" s="95"/>
      <c r="ATI40" s="95"/>
      <c r="ATJ40" s="95"/>
      <c r="ATK40" s="95"/>
      <c r="ATL40" s="95"/>
      <c r="ATM40" s="95"/>
      <c r="ATN40" s="95"/>
      <c r="ATO40" s="95"/>
      <c r="ATP40" s="95"/>
      <c r="ATQ40" s="95"/>
      <c r="ATR40" s="95"/>
      <c r="ATS40" s="95"/>
      <c r="ATT40" s="95"/>
      <c r="ATU40" s="95"/>
      <c r="ATV40" s="95"/>
      <c r="ATW40" s="95"/>
      <c r="ATX40" s="95"/>
      <c r="ATY40" s="95"/>
      <c r="ATZ40" s="95"/>
      <c r="AUA40" s="95"/>
      <c r="AUB40" s="95"/>
      <c r="AUC40" s="95"/>
      <c r="AUD40" s="95"/>
      <c r="AUE40" s="95"/>
      <c r="AUF40" s="95"/>
      <c r="AUG40" s="95"/>
      <c r="AUH40" s="95"/>
      <c r="AUI40" s="95"/>
      <c r="AUJ40" s="95"/>
      <c r="AUK40" s="95"/>
      <c r="AUL40" s="95"/>
      <c r="AUM40" s="95"/>
      <c r="AUN40" s="95"/>
      <c r="AUO40" s="95"/>
      <c r="AUP40" s="95"/>
      <c r="AUQ40" s="95"/>
      <c r="AUR40" s="95"/>
      <c r="AUS40" s="95"/>
      <c r="AUT40" s="95"/>
      <c r="AUU40" s="95"/>
      <c r="AUV40" s="95"/>
      <c r="AUW40" s="95"/>
      <c r="AUX40" s="95"/>
      <c r="AUY40" s="95"/>
      <c r="AUZ40" s="95"/>
      <c r="AVA40" s="95"/>
      <c r="AVB40" s="95"/>
      <c r="AVC40" s="95"/>
      <c r="AVD40" s="95"/>
      <c r="AVE40" s="95"/>
      <c r="AVF40" s="95"/>
      <c r="AVG40" s="95"/>
      <c r="AVH40" s="95"/>
      <c r="AVI40" s="95"/>
      <c r="AVJ40" s="95"/>
      <c r="AVK40" s="95"/>
      <c r="AVL40" s="95"/>
      <c r="AVM40" s="95"/>
      <c r="AVN40" s="95"/>
      <c r="AVO40" s="95"/>
      <c r="AVP40" s="95"/>
      <c r="AVQ40" s="95"/>
      <c r="AVR40" s="95"/>
      <c r="AVS40" s="95"/>
      <c r="AVT40" s="95"/>
      <c r="AVU40" s="95"/>
      <c r="AVV40" s="95"/>
      <c r="AVW40" s="95"/>
      <c r="AVX40" s="95"/>
      <c r="AVY40" s="95"/>
      <c r="AVZ40" s="95"/>
      <c r="AWA40" s="95"/>
      <c r="AWB40" s="95"/>
      <c r="AWC40" s="95"/>
      <c r="AWD40" s="95"/>
      <c r="AWE40" s="95"/>
      <c r="AWF40" s="95"/>
      <c r="AWG40" s="95"/>
      <c r="AWH40" s="95"/>
      <c r="AWI40" s="95"/>
      <c r="AWJ40" s="95"/>
      <c r="AWK40" s="95"/>
      <c r="AWL40" s="95"/>
      <c r="AWM40" s="95"/>
      <c r="AWN40" s="95"/>
      <c r="AWO40" s="95"/>
      <c r="AWP40" s="95"/>
      <c r="AWQ40" s="95"/>
      <c r="AWR40" s="95"/>
      <c r="AWS40" s="95"/>
      <c r="AWT40" s="95"/>
      <c r="AWU40" s="95"/>
      <c r="AWV40" s="95"/>
      <c r="AWW40" s="95"/>
      <c r="AWX40" s="95"/>
      <c r="AWY40" s="95"/>
      <c r="AWZ40" s="95"/>
      <c r="AXA40" s="95"/>
      <c r="AXB40" s="95"/>
      <c r="AXC40" s="95"/>
      <c r="AXD40" s="95"/>
      <c r="AXE40" s="95"/>
      <c r="AXF40" s="95"/>
      <c r="AXG40" s="95"/>
      <c r="AXH40" s="95"/>
      <c r="AXI40" s="95"/>
      <c r="AXJ40" s="95"/>
      <c r="AXK40" s="95"/>
      <c r="AXL40" s="95"/>
      <c r="AXM40" s="95"/>
      <c r="AXN40" s="95"/>
      <c r="AXO40" s="95"/>
      <c r="AXP40" s="95"/>
      <c r="AXQ40" s="95"/>
      <c r="AXR40" s="95"/>
      <c r="AXS40" s="95"/>
      <c r="AXT40" s="95"/>
      <c r="AXU40" s="95"/>
      <c r="AXV40" s="95"/>
      <c r="AXW40" s="95"/>
      <c r="AXX40" s="95"/>
      <c r="AXY40" s="95"/>
      <c r="AXZ40" s="95"/>
      <c r="AYA40" s="95"/>
      <c r="AYB40" s="95"/>
      <c r="AYC40" s="95"/>
      <c r="AYD40" s="95"/>
      <c r="AYE40" s="95"/>
      <c r="AYF40" s="95"/>
      <c r="AYG40" s="95"/>
      <c r="AYH40" s="95"/>
      <c r="AYI40" s="95"/>
      <c r="AYJ40" s="95"/>
      <c r="AYK40" s="95"/>
      <c r="AYL40" s="95"/>
      <c r="AYM40" s="95"/>
      <c r="AYN40" s="95"/>
      <c r="AYO40" s="95"/>
      <c r="AYP40" s="95"/>
      <c r="AYQ40" s="95"/>
      <c r="AYR40" s="95"/>
      <c r="AYS40" s="95"/>
      <c r="AYT40" s="95"/>
      <c r="AYU40" s="95"/>
      <c r="AYV40" s="95"/>
      <c r="AYW40" s="95"/>
      <c r="AYX40" s="95"/>
      <c r="AYY40" s="95"/>
      <c r="AYZ40" s="95"/>
      <c r="AZA40" s="95"/>
      <c r="AZB40" s="95"/>
      <c r="AZC40" s="95"/>
      <c r="AZD40" s="95"/>
      <c r="AZE40" s="95"/>
      <c r="AZF40" s="95"/>
      <c r="AZG40" s="95"/>
      <c r="AZH40" s="95"/>
      <c r="AZI40" s="95"/>
      <c r="AZJ40" s="95"/>
      <c r="AZK40" s="95"/>
      <c r="AZL40" s="95"/>
      <c r="AZM40" s="95"/>
      <c r="AZN40" s="95"/>
      <c r="AZO40" s="95"/>
      <c r="AZP40" s="95"/>
      <c r="AZQ40" s="95"/>
      <c r="AZR40" s="95"/>
      <c r="AZS40" s="95"/>
      <c r="AZT40" s="95"/>
      <c r="AZU40" s="95"/>
      <c r="AZV40" s="95"/>
      <c r="AZW40" s="95"/>
      <c r="AZX40" s="95"/>
      <c r="AZY40" s="95"/>
      <c r="AZZ40" s="95"/>
      <c r="BAA40" s="95"/>
      <c r="BAB40" s="95"/>
      <c r="BAC40" s="95"/>
      <c r="BAD40" s="95"/>
      <c r="BAE40" s="95"/>
      <c r="BAF40" s="95"/>
      <c r="BAG40" s="95"/>
      <c r="BAH40" s="95"/>
      <c r="BAI40" s="95"/>
      <c r="BAJ40" s="95"/>
      <c r="BAK40" s="95"/>
      <c r="BAL40" s="95"/>
      <c r="BAM40" s="95"/>
      <c r="BAN40" s="95"/>
      <c r="BAO40" s="95"/>
      <c r="BAP40" s="95"/>
      <c r="BAQ40" s="95"/>
      <c r="BAR40" s="95"/>
      <c r="BAS40" s="95"/>
      <c r="BAT40" s="95"/>
      <c r="BAU40" s="95"/>
      <c r="BAV40" s="95"/>
      <c r="BAW40" s="95"/>
      <c r="BAX40" s="95"/>
      <c r="BAY40" s="95"/>
      <c r="BAZ40" s="95"/>
      <c r="BBA40" s="95"/>
      <c r="BBB40" s="95"/>
      <c r="BBC40" s="95"/>
      <c r="BBD40" s="95"/>
      <c r="BBE40" s="95"/>
      <c r="BBF40" s="95"/>
      <c r="BBG40" s="95"/>
      <c r="BBH40" s="95"/>
      <c r="BBI40" s="95"/>
      <c r="BBJ40" s="95"/>
      <c r="BBK40" s="95"/>
      <c r="BBL40" s="95"/>
      <c r="BBM40" s="95"/>
      <c r="BBN40" s="95"/>
      <c r="BBO40" s="95"/>
      <c r="BBP40" s="95"/>
      <c r="BBQ40" s="95"/>
      <c r="BBR40" s="95"/>
      <c r="BBS40" s="95"/>
      <c r="BBT40" s="95"/>
      <c r="BBU40" s="95"/>
      <c r="BBV40" s="95"/>
      <c r="BBW40" s="95"/>
      <c r="BBX40" s="95"/>
      <c r="BBY40" s="95"/>
      <c r="BBZ40" s="95"/>
      <c r="BCA40" s="95"/>
      <c r="BCB40" s="95"/>
      <c r="BCC40" s="95"/>
      <c r="BCD40" s="95"/>
      <c r="BCE40" s="95"/>
      <c r="BCF40" s="95"/>
      <c r="BCG40" s="95"/>
      <c r="BCH40" s="95"/>
      <c r="BCI40" s="95"/>
      <c r="BCJ40" s="95"/>
      <c r="BCK40" s="95"/>
      <c r="BCL40" s="95"/>
      <c r="BCM40" s="95"/>
      <c r="BCN40" s="95"/>
      <c r="BCO40" s="95"/>
      <c r="BCP40" s="95"/>
      <c r="BCQ40" s="95"/>
      <c r="BCR40" s="95"/>
      <c r="BCS40" s="95"/>
      <c r="BCT40" s="95"/>
      <c r="BCU40" s="95"/>
      <c r="BCV40" s="95"/>
      <c r="BCW40" s="95"/>
      <c r="BCX40" s="95"/>
      <c r="BCY40" s="95"/>
      <c r="BCZ40" s="95"/>
      <c r="BDA40" s="95"/>
      <c r="BDB40" s="95"/>
      <c r="BDC40" s="95"/>
      <c r="BDD40" s="95"/>
      <c r="BDE40" s="95"/>
      <c r="BDF40" s="95"/>
      <c r="BDG40" s="95"/>
      <c r="BDH40" s="95"/>
      <c r="BDI40" s="95"/>
      <c r="BDJ40" s="95"/>
      <c r="BDK40" s="95"/>
      <c r="BDL40" s="95"/>
      <c r="BDM40" s="95"/>
      <c r="BDN40" s="95"/>
      <c r="BDO40" s="95"/>
      <c r="BDP40" s="95"/>
      <c r="BDQ40" s="95"/>
      <c r="BDR40" s="95"/>
      <c r="BDS40" s="95"/>
      <c r="BDT40" s="95"/>
      <c r="BDU40" s="95"/>
      <c r="BDV40" s="95"/>
      <c r="BDW40" s="95"/>
      <c r="BDX40" s="95"/>
      <c r="BDY40" s="95"/>
      <c r="BDZ40" s="95"/>
      <c r="BEA40" s="95"/>
      <c r="BEB40" s="95"/>
      <c r="BEC40" s="95"/>
      <c r="BED40" s="95"/>
      <c r="BEE40" s="95"/>
      <c r="BEF40" s="95"/>
      <c r="BEG40" s="95"/>
      <c r="BEH40" s="95"/>
      <c r="BEI40" s="95"/>
      <c r="BEJ40" s="95"/>
      <c r="BEK40" s="95"/>
      <c r="BEL40" s="95"/>
      <c r="BEM40" s="95"/>
      <c r="BEN40" s="95"/>
      <c r="BEO40" s="95"/>
      <c r="BEP40" s="95"/>
      <c r="BEQ40" s="95"/>
      <c r="BER40" s="95"/>
      <c r="BES40" s="95"/>
      <c r="BET40" s="95"/>
      <c r="BEU40" s="95"/>
      <c r="BEV40" s="95"/>
      <c r="BEW40" s="95"/>
      <c r="BEX40" s="95"/>
      <c r="BEY40" s="95"/>
      <c r="BEZ40" s="95"/>
      <c r="BFA40" s="95"/>
      <c r="BFB40" s="95"/>
      <c r="BFC40" s="95"/>
      <c r="BFD40" s="95"/>
      <c r="BFE40" s="95"/>
      <c r="BFF40" s="95"/>
      <c r="BFG40" s="95"/>
      <c r="BFH40" s="95"/>
      <c r="BFI40" s="95"/>
      <c r="BFJ40" s="95"/>
      <c r="BFK40" s="95"/>
      <c r="BFL40" s="95"/>
      <c r="BFM40" s="95"/>
      <c r="BFN40" s="95"/>
      <c r="BFO40" s="95"/>
      <c r="BFP40" s="95"/>
      <c r="BFQ40" s="95"/>
      <c r="BFR40" s="95"/>
      <c r="BFS40" s="95"/>
      <c r="BFT40" s="95"/>
      <c r="BFU40" s="95"/>
      <c r="BFV40" s="95"/>
      <c r="BFW40" s="95"/>
      <c r="BFX40" s="95"/>
      <c r="BFY40" s="95"/>
      <c r="BFZ40" s="95"/>
      <c r="BGA40" s="95"/>
      <c r="BGB40" s="95"/>
      <c r="BGC40" s="95"/>
      <c r="BGD40" s="95"/>
      <c r="BGE40" s="95"/>
      <c r="BGF40" s="95"/>
      <c r="BGG40" s="95"/>
      <c r="BGH40" s="95"/>
      <c r="BGI40" s="95"/>
      <c r="BGJ40" s="95"/>
      <c r="BGK40" s="95"/>
      <c r="BGL40" s="95"/>
      <c r="BGM40" s="95"/>
      <c r="BGN40" s="95"/>
      <c r="BGO40" s="95"/>
      <c r="BGP40" s="95"/>
      <c r="BGQ40" s="95"/>
      <c r="BGR40" s="95"/>
      <c r="BGS40" s="95"/>
      <c r="BGT40" s="95"/>
      <c r="BGU40" s="95"/>
      <c r="BGV40" s="95"/>
      <c r="BGW40" s="95"/>
      <c r="BGX40" s="95"/>
      <c r="BGY40" s="95"/>
      <c r="BGZ40" s="95"/>
      <c r="BHA40" s="95"/>
      <c r="BHB40" s="95"/>
      <c r="BHC40" s="95"/>
      <c r="BHD40" s="95"/>
      <c r="BHE40" s="95"/>
      <c r="BHF40" s="95"/>
      <c r="BHG40" s="95"/>
      <c r="BHH40" s="95"/>
      <c r="BHI40" s="95"/>
      <c r="BHJ40" s="95"/>
      <c r="BHK40" s="95"/>
      <c r="BHL40" s="95"/>
      <c r="BHM40" s="95"/>
      <c r="BHN40" s="95"/>
      <c r="BHO40" s="95"/>
      <c r="BHP40" s="95"/>
      <c r="BHQ40" s="95"/>
      <c r="BHR40" s="95"/>
      <c r="BHS40" s="95"/>
      <c r="BHT40" s="95"/>
      <c r="BHU40" s="95"/>
      <c r="BHV40" s="95"/>
      <c r="BHW40" s="95"/>
      <c r="BHX40" s="95"/>
      <c r="BHY40" s="95"/>
      <c r="BHZ40" s="95"/>
      <c r="BIA40" s="95"/>
      <c r="BIB40" s="95"/>
      <c r="BIC40" s="95"/>
      <c r="BID40" s="95"/>
      <c r="BIE40" s="95"/>
      <c r="BIF40" s="95"/>
      <c r="BIG40" s="95"/>
      <c r="BIH40" s="95"/>
      <c r="BII40" s="95"/>
      <c r="BIJ40" s="95"/>
      <c r="BIK40" s="95"/>
      <c r="BIL40" s="95"/>
      <c r="BIM40" s="95"/>
      <c r="BIN40" s="95"/>
      <c r="BIO40" s="95"/>
      <c r="BIP40" s="95"/>
      <c r="BIQ40" s="95"/>
      <c r="BIR40" s="95"/>
      <c r="BIS40" s="95"/>
      <c r="BIT40" s="95"/>
      <c r="BIU40" s="95"/>
      <c r="BIV40" s="95"/>
      <c r="BIW40" s="95"/>
      <c r="BIX40" s="95"/>
      <c r="BIY40" s="95"/>
      <c r="BIZ40" s="95"/>
      <c r="BJA40" s="95"/>
      <c r="BJB40" s="95"/>
      <c r="BJC40" s="95"/>
      <c r="BJD40" s="95"/>
      <c r="BJE40" s="95"/>
      <c r="BJF40" s="95"/>
      <c r="BJG40" s="95"/>
      <c r="BJH40" s="95"/>
      <c r="BJI40" s="95"/>
      <c r="BJJ40" s="95"/>
      <c r="BJK40" s="95"/>
      <c r="BJL40" s="95"/>
      <c r="BJM40" s="95"/>
      <c r="BJN40" s="95"/>
      <c r="BJO40" s="95"/>
      <c r="BJP40" s="95"/>
      <c r="BJQ40" s="95"/>
      <c r="BJR40" s="95"/>
      <c r="BJS40" s="95"/>
      <c r="BJT40" s="95"/>
      <c r="BJU40" s="95"/>
      <c r="BJV40" s="95"/>
      <c r="BJW40" s="95"/>
      <c r="BJX40" s="95"/>
      <c r="BJY40" s="95"/>
      <c r="BJZ40" s="95"/>
      <c r="BKA40" s="95"/>
      <c r="BKB40" s="95"/>
      <c r="BKC40" s="95"/>
      <c r="BKD40" s="95"/>
      <c r="BKE40" s="95"/>
      <c r="BKF40" s="95"/>
      <c r="BKG40" s="95"/>
      <c r="BKH40" s="95"/>
      <c r="BKI40" s="95"/>
      <c r="BKJ40" s="95"/>
      <c r="BKK40" s="95"/>
      <c r="BKL40" s="95"/>
      <c r="BKM40" s="95"/>
      <c r="BKN40" s="95"/>
      <c r="BKO40" s="95"/>
      <c r="BKP40" s="95"/>
      <c r="BKQ40" s="95"/>
      <c r="BKR40" s="95"/>
      <c r="BKS40" s="95"/>
      <c r="BKT40" s="95"/>
      <c r="BKU40" s="95"/>
      <c r="BKV40" s="95"/>
      <c r="BKW40" s="95"/>
      <c r="BKX40" s="95"/>
      <c r="BKY40" s="95"/>
      <c r="BKZ40" s="95"/>
      <c r="BLA40" s="95"/>
      <c r="BLB40" s="95"/>
      <c r="BLC40" s="95"/>
      <c r="BLD40" s="95"/>
      <c r="BLE40" s="95"/>
      <c r="BLF40" s="95"/>
      <c r="BLG40" s="95"/>
      <c r="BLH40" s="95"/>
      <c r="BLI40" s="95"/>
      <c r="BLJ40" s="95"/>
      <c r="BLK40" s="95"/>
      <c r="BLL40" s="95"/>
      <c r="BLM40" s="95"/>
      <c r="BLN40" s="95"/>
      <c r="BLO40" s="95"/>
      <c r="BLP40" s="95"/>
      <c r="BLQ40" s="95"/>
      <c r="BLR40" s="95"/>
      <c r="BLS40" s="95"/>
      <c r="BLT40" s="95"/>
      <c r="BLU40" s="95"/>
      <c r="BLV40" s="95"/>
      <c r="BLW40" s="95"/>
      <c r="BLX40" s="95"/>
      <c r="BLY40" s="95"/>
      <c r="BLZ40" s="95"/>
      <c r="BMA40" s="95"/>
      <c r="BMB40" s="95"/>
      <c r="BMC40" s="95"/>
      <c r="BMD40" s="95"/>
      <c r="BME40" s="95"/>
      <c r="BMF40" s="95"/>
      <c r="BMG40" s="95"/>
      <c r="BMH40" s="95"/>
      <c r="BMI40" s="95"/>
      <c r="BMJ40" s="95"/>
      <c r="BMK40" s="95"/>
      <c r="BML40" s="95"/>
      <c r="BMM40" s="95"/>
      <c r="BMN40" s="95"/>
      <c r="BMO40" s="95"/>
      <c r="BMP40" s="95"/>
      <c r="BMQ40" s="95"/>
      <c r="BMR40" s="95"/>
      <c r="BMS40" s="95"/>
      <c r="BMT40" s="95"/>
      <c r="BMU40" s="95"/>
      <c r="BMV40" s="95"/>
      <c r="BMW40" s="95"/>
      <c r="BMX40" s="95"/>
      <c r="BMY40" s="95"/>
      <c r="BMZ40" s="95"/>
      <c r="BNA40" s="95"/>
      <c r="BNB40" s="95"/>
      <c r="BNC40" s="95"/>
      <c r="BND40" s="95"/>
      <c r="BNE40" s="95"/>
      <c r="BNF40" s="95"/>
      <c r="BNG40" s="95"/>
      <c r="BNH40" s="95"/>
      <c r="BNI40" s="95"/>
      <c r="BNJ40" s="95"/>
      <c r="BNK40" s="95"/>
      <c r="BNL40" s="95"/>
      <c r="BNM40" s="95"/>
      <c r="BNN40" s="95"/>
      <c r="BNO40" s="95"/>
      <c r="BNP40" s="95"/>
      <c r="BNQ40" s="95"/>
      <c r="BNR40" s="95"/>
      <c r="BNS40" s="95"/>
      <c r="BNT40" s="95"/>
      <c r="BNU40" s="95"/>
      <c r="BNV40" s="95"/>
      <c r="BNW40" s="95"/>
      <c r="BNX40" s="95"/>
      <c r="BNY40" s="95"/>
      <c r="BNZ40" s="95"/>
      <c r="BOA40" s="95"/>
      <c r="BOB40" s="95"/>
      <c r="BOC40" s="95"/>
      <c r="BOD40" s="95"/>
      <c r="BOE40" s="95"/>
      <c r="BOF40" s="95"/>
      <c r="BOG40" s="95"/>
      <c r="BOH40" s="95"/>
      <c r="BOI40" s="95"/>
      <c r="BOJ40" s="95"/>
      <c r="BOK40" s="95"/>
      <c r="BOL40" s="95"/>
      <c r="BOM40" s="95"/>
      <c r="BON40" s="95"/>
      <c r="BOO40" s="95"/>
      <c r="BOP40" s="95"/>
      <c r="BOQ40" s="95"/>
      <c r="BOR40" s="95"/>
      <c r="BOS40" s="95"/>
      <c r="BOT40" s="95"/>
      <c r="BOU40" s="95"/>
      <c r="BOV40" s="95"/>
      <c r="BOW40" s="95"/>
      <c r="BOX40" s="95"/>
      <c r="BOY40" s="95"/>
      <c r="BOZ40" s="95"/>
      <c r="BPA40" s="95"/>
      <c r="BPB40" s="95"/>
      <c r="BPC40" s="95"/>
      <c r="BPD40" s="95"/>
      <c r="BPE40" s="95"/>
      <c r="BPF40" s="95"/>
      <c r="BPG40" s="95"/>
      <c r="BPH40" s="95"/>
      <c r="BPI40" s="95"/>
      <c r="BPJ40" s="95"/>
      <c r="BPK40" s="95"/>
      <c r="BPL40" s="95"/>
      <c r="BPM40" s="95"/>
      <c r="BPN40" s="95"/>
      <c r="BPO40" s="95"/>
      <c r="BPP40" s="95"/>
      <c r="BPQ40" s="95"/>
      <c r="BPR40" s="95"/>
      <c r="BPS40" s="95"/>
      <c r="BPT40" s="95"/>
      <c r="BPU40" s="95"/>
      <c r="BPV40" s="95"/>
      <c r="BPW40" s="95"/>
      <c r="BPX40" s="95"/>
      <c r="BPY40" s="95"/>
      <c r="BPZ40" s="95"/>
      <c r="BQA40" s="95"/>
      <c r="BQB40" s="95"/>
      <c r="BQC40" s="95"/>
      <c r="BQD40" s="95"/>
      <c r="BQE40" s="95"/>
      <c r="BQF40" s="95"/>
      <c r="BQG40" s="95"/>
      <c r="BQH40" s="95"/>
      <c r="BQI40" s="95"/>
      <c r="BQJ40" s="95"/>
      <c r="BQK40" s="95"/>
      <c r="BQL40" s="95"/>
      <c r="BQM40" s="95"/>
      <c r="BQN40" s="95"/>
      <c r="BQO40" s="95"/>
      <c r="BQP40" s="95"/>
      <c r="BQQ40" s="95"/>
      <c r="BQR40" s="95"/>
      <c r="BQS40" s="95"/>
      <c r="BQT40" s="95"/>
      <c r="BQU40" s="95"/>
      <c r="BQV40" s="95"/>
      <c r="BQW40" s="95"/>
      <c r="BQX40" s="95"/>
      <c r="BQY40" s="95"/>
      <c r="BQZ40" s="95"/>
      <c r="BRA40" s="95"/>
      <c r="BRB40" s="95"/>
      <c r="BRC40" s="95"/>
      <c r="BRD40" s="95"/>
      <c r="BRE40" s="95"/>
      <c r="BRF40" s="95"/>
      <c r="BRG40" s="95"/>
      <c r="BRH40" s="95"/>
      <c r="BRI40" s="95"/>
      <c r="BRJ40" s="95"/>
      <c r="BRK40" s="95"/>
      <c r="BRL40" s="95"/>
      <c r="BRM40" s="95"/>
      <c r="BRN40" s="95"/>
      <c r="BRO40" s="95"/>
      <c r="BRP40" s="95"/>
      <c r="BRQ40" s="95"/>
      <c r="BRR40" s="95"/>
      <c r="BRS40" s="95"/>
      <c r="BRT40" s="95"/>
      <c r="BRU40" s="95"/>
      <c r="BRV40" s="95"/>
      <c r="BRW40" s="95"/>
      <c r="BRX40" s="95"/>
      <c r="BRY40" s="95"/>
      <c r="BRZ40" s="95"/>
      <c r="BSA40" s="95"/>
      <c r="BSB40" s="95"/>
      <c r="BSC40" s="95"/>
      <c r="BSD40" s="95"/>
      <c r="BSE40" s="95"/>
      <c r="BSF40" s="95"/>
      <c r="BSG40" s="95"/>
      <c r="BSH40" s="95"/>
      <c r="BSI40" s="95"/>
      <c r="BSJ40" s="95"/>
      <c r="BSK40" s="95"/>
      <c r="BSL40" s="95"/>
      <c r="BSM40" s="95"/>
      <c r="BSN40" s="95"/>
      <c r="BSO40" s="95"/>
      <c r="BSP40" s="95"/>
      <c r="BSQ40" s="95"/>
      <c r="BSR40" s="95"/>
      <c r="BSS40" s="95"/>
      <c r="BST40" s="95"/>
      <c r="BSU40" s="95"/>
      <c r="BSV40" s="95"/>
      <c r="BSW40" s="95"/>
      <c r="BSX40" s="95"/>
      <c r="BSY40" s="95"/>
      <c r="BSZ40" s="95"/>
      <c r="BTA40" s="95"/>
      <c r="BTB40" s="95"/>
      <c r="BTC40" s="95"/>
      <c r="BTD40" s="95"/>
      <c r="BTE40" s="95"/>
      <c r="BTF40" s="95"/>
      <c r="BTG40" s="95"/>
      <c r="BTH40" s="95"/>
      <c r="BTI40" s="95"/>
      <c r="BTJ40" s="95"/>
      <c r="BTK40" s="95"/>
      <c r="BTL40" s="95"/>
      <c r="BTM40" s="95"/>
      <c r="BTN40" s="95"/>
      <c r="BTO40" s="95"/>
      <c r="BTP40" s="95"/>
      <c r="BTQ40" s="95"/>
      <c r="BTR40" s="95"/>
      <c r="BTS40" s="95"/>
      <c r="BTT40" s="95"/>
      <c r="BTU40" s="95"/>
      <c r="BTV40" s="95"/>
      <c r="BTW40" s="95"/>
      <c r="BTX40" s="95"/>
      <c r="BTY40" s="95"/>
      <c r="BTZ40" s="95"/>
      <c r="BUA40" s="95"/>
      <c r="BUB40" s="95"/>
      <c r="BUC40" s="95"/>
      <c r="BUD40" s="95"/>
      <c r="BUE40" s="95"/>
      <c r="BUF40" s="95"/>
      <c r="BUG40" s="95"/>
      <c r="BUH40" s="95"/>
      <c r="BUI40" s="95"/>
      <c r="BUJ40" s="95"/>
      <c r="BUK40" s="95"/>
      <c r="BUL40" s="95"/>
      <c r="BUM40" s="95"/>
      <c r="BUN40" s="95"/>
      <c r="BUO40" s="95"/>
      <c r="BUP40" s="95"/>
      <c r="BUQ40" s="95"/>
      <c r="BUR40" s="95"/>
      <c r="BUS40" s="95"/>
      <c r="BUT40" s="95"/>
      <c r="BUU40" s="95"/>
      <c r="BUV40" s="95"/>
      <c r="BUW40" s="95"/>
      <c r="BUX40" s="95"/>
      <c r="BUY40" s="95"/>
      <c r="BUZ40" s="95"/>
      <c r="BVA40" s="95"/>
      <c r="BVB40" s="95"/>
      <c r="BVC40" s="95"/>
      <c r="BVD40" s="95"/>
      <c r="BVE40" s="95"/>
      <c r="BVF40" s="95"/>
      <c r="BVG40" s="95"/>
      <c r="BVH40" s="95"/>
      <c r="BVI40" s="95"/>
      <c r="BVJ40" s="95"/>
      <c r="BVK40" s="95"/>
      <c r="BVL40" s="95"/>
      <c r="BVM40" s="95"/>
      <c r="BVN40" s="95"/>
      <c r="BVO40" s="95"/>
      <c r="BVP40" s="95"/>
      <c r="BVQ40" s="95"/>
      <c r="BVR40" s="95"/>
      <c r="BVS40" s="95"/>
      <c r="BVT40" s="95"/>
      <c r="BVU40" s="95"/>
      <c r="BVV40" s="95"/>
      <c r="BVW40" s="95"/>
      <c r="BVX40" s="95"/>
      <c r="BVY40" s="95"/>
      <c r="BVZ40" s="95"/>
      <c r="BWA40" s="95"/>
      <c r="BWB40" s="95"/>
      <c r="BWC40" s="95"/>
      <c r="BWD40" s="95"/>
      <c r="BWE40" s="95"/>
      <c r="BWF40" s="95"/>
      <c r="BWG40" s="95"/>
      <c r="BWH40" s="95"/>
      <c r="BWI40" s="95"/>
      <c r="BWJ40" s="95"/>
      <c r="BWK40" s="95"/>
      <c r="BWL40" s="95"/>
      <c r="BWM40" s="95"/>
      <c r="BWN40" s="95"/>
      <c r="BWO40" s="95"/>
      <c r="BWP40" s="95"/>
      <c r="BWQ40" s="95"/>
      <c r="BWR40" s="95"/>
      <c r="BWS40" s="95"/>
      <c r="BWT40" s="95"/>
      <c r="BWU40" s="95"/>
      <c r="BWV40" s="95"/>
      <c r="BWW40" s="95"/>
      <c r="BWX40" s="95"/>
      <c r="BWY40" s="95"/>
      <c r="BWZ40" s="95"/>
      <c r="BXA40" s="95"/>
      <c r="BXB40" s="95"/>
      <c r="BXC40" s="95"/>
      <c r="BXD40" s="95"/>
      <c r="BXE40" s="95"/>
      <c r="BXF40" s="95"/>
      <c r="BXG40" s="95"/>
      <c r="BXH40" s="95"/>
      <c r="BXI40" s="95"/>
      <c r="BXJ40" s="95"/>
      <c r="BXK40" s="95"/>
      <c r="BXL40" s="95"/>
      <c r="BXM40" s="95"/>
      <c r="BXN40" s="95"/>
      <c r="BXO40" s="95"/>
      <c r="BXP40" s="95"/>
      <c r="BXQ40" s="95"/>
      <c r="BXR40" s="95"/>
      <c r="BXS40" s="95"/>
      <c r="BXT40" s="95"/>
      <c r="BXU40" s="95"/>
      <c r="BXV40" s="95"/>
      <c r="BXW40" s="95"/>
      <c r="BXX40" s="95"/>
      <c r="BXY40" s="95"/>
      <c r="BXZ40" s="95"/>
      <c r="BYA40" s="95"/>
      <c r="BYB40" s="95"/>
      <c r="BYC40" s="95"/>
      <c r="BYD40" s="95"/>
      <c r="BYE40" s="95"/>
      <c r="BYF40" s="95"/>
      <c r="BYG40" s="95"/>
      <c r="BYH40" s="95"/>
      <c r="BYI40" s="95"/>
      <c r="BYJ40" s="95"/>
      <c r="BYK40" s="95"/>
      <c r="BYL40" s="95"/>
      <c r="BYM40" s="95"/>
      <c r="BYN40" s="95"/>
      <c r="BYO40" s="95"/>
      <c r="BYP40" s="95"/>
      <c r="BYQ40" s="95"/>
      <c r="BYR40" s="95"/>
      <c r="BYS40" s="95"/>
      <c r="BYT40" s="95"/>
      <c r="BYU40" s="95"/>
      <c r="BYV40" s="95"/>
      <c r="BYW40" s="95"/>
      <c r="BYX40" s="95"/>
      <c r="BYY40" s="95"/>
      <c r="BYZ40" s="95"/>
      <c r="BZA40" s="95"/>
      <c r="BZB40" s="95"/>
      <c r="BZC40" s="95"/>
      <c r="BZD40" s="95"/>
      <c r="BZE40" s="95"/>
      <c r="BZF40" s="95"/>
      <c r="BZG40" s="95"/>
      <c r="BZH40" s="95"/>
      <c r="BZI40" s="95"/>
      <c r="BZJ40" s="95"/>
      <c r="BZK40" s="95"/>
      <c r="BZL40" s="95"/>
      <c r="BZM40" s="95"/>
      <c r="BZN40" s="95"/>
      <c r="BZO40" s="95"/>
      <c r="BZP40" s="95"/>
      <c r="BZQ40" s="95"/>
      <c r="BZR40" s="95"/>
      <c r="BZS40" s="95"/>
      <c r="BZT40" s="95"/>
      <c r="BZU40" s="95"/>
      <c r="BZV40" s="95"/>
      <c r="BZW40" s="95"/>
      <c r="BZX40" s="95"/>
      <c r="BZY40" s="95"/>
      <c r="BZZ40" s="95"/>
      <c r="CAA40" s="95"/>
      <c r="CAB40" s="95"/>
      <c r="CAC40" s="95"/>
      <c r="CAD40" s="95"/>
      <c r="CAE40" s="95"/>
      <c r="CAF40" s="95"/>
      <c r="CAG40" s="95"/>
      <c r="CAH40" s="95"/>
      <c r="CAI40" s="95"/>
      <c r="CAJ40" s="95"/>
      <c r="CAK40" s="95"/>
      <c r="CAL40" s="95"/>
      <c r="CAM40" s="95"/>
      <c r="CAN40" s="95"/>
      <c r="CAO40" s="95"/>
      <c r="CAP40" s="95"/>
      <c r="CAQ40" s="95"/>
      <c r="CAR40" s="95"/>
      <c r="CAS40" s="95"/>
      <c r="CAT40" s="95"/>
      <c r="CAU40" s="95"/>
      <c r="CAV40" s="95"/>
      <c r="CAW40" s="95"/>
      <c r="CAX40" s="95"/>
      <c r="CAY40" s="95"/>
      <c r="CAZ40" s="95"/>
      <c r="CBA40" s="95"/>
      <c r="CBB40" s="95"/>
      <c r="CBC40" s="95"/>
      <c r="CBD40" s="95"/>
      <c r="CBE40" s="95"/>
      <c r="CBF40" s="95"/>
      <c r="CBG40" s="95"/>
      <c r="CBH40" s="95"/>
      <c r="CBI40" s="95"/>
      <c r="CBJ40" s="95"/>
      <c r="CBK40" s="95"/>
      <c r="CBL40" s="95"/>
      <c r="CBM40" s="95"/>
      <c r="CBN40" s="95"/>
      <c r="CBO40" s="95"/>
      <c r="CBP40" s="95"/>
      <c r="CBQ40" s="95"/>
      <c r="CBR40" s="95"/>
      <c r="CBS40" s="95"/>
      <c r="CBT40" s="95"/>
      <c r="CBU40" s="95"/>
      <c r="CBV40" s="95"/>
      <c r="CBW40" s="95"/>
      <c r="CBX40" s="95"/>
      <c r="CBY40" s="95"/>
      <c r="CBZ40" s="95"/>
      <c r="CCA40" s="95"/>
      <c r="CCB40" s="95"/>
      <c r="CCC40" s="95"/>
      <c r="CCD40" s="95"/>
      <c r="CCE40" s="95"/>
      <c r="CCF40" s="95"/>
      <c r="CCG40" s="95"/>
      <c r="CCH40" s="95"/>
      <c r="CCI40" s="95"/>
      <c r="CCJ40" s="95"/>
      <c r="CCK40" s="95"/>
      <c r="CCL40" s="95"/>
      <c r="CCM40" s="95"/>
      <c r="CCN40" s="95"/>
      <c r="CCO40" s="95"/>
      <c r="CCP40" s="95"/>
      <c r="CCQ40" s="95"/>
      <c r="CCR40" s="95"/>
      <c r="CCS40" s="95"/>
      <c r="CCT40" s="95"/>
      <c r="CCU40" s="95"/>
      <c r="CCV40" s="95"/>
      <c r="CCW40" s="95"/>
      <c r="CCX40" s="95"/>
      <c r="CCY40" s="95"/>
      <c r="CCZ40" s="95"/>
      <c r="CDA40" s="95"/>
      <c r="CDB40" s="95"/>
      <c r="CDC40" s="95"/>
      <c r="CDD40" s="95"/>
      <c r="CDE40" s="95"/>
      <c r="CDF40" s="95"/>
      <c r="CDG40" s="95"/>
      <c r="CDH40" s="95"/>
      <c r="CDI40" s="95"/>
      <c r="CDJ40" s="95"/>
      <c r="CDK40" s="95"/>
      <c r="CDL40" s="95"/>
      <c r="CDM40" s="95"/>
      <c r="CDN40" s="95"/>
      <c r="CDO40" s="95"/>
      <c r="CDP40" s="95"/>
      <c r="CDQ40" s="95"/>
      <c r="CDR40" s="95"/>
      <c r="CDS40" s="95"/>
      <c r="CDT40" s="95"/>
      <c r="CDU40" s="95"/>
      <c r="CDV40" s="95"/>
      <c r="CDW40" s="95"/>
      <c r="CDX40" s="95"/>
      <c r="CDY40" s="95"/>
      <c r="CDZ40" s="95"/>
      <c r="CEA40" s="95"/>
      <c r="CEB40" s="95"/>
      <c r="CEC40" s="95"/>
      <c r="CED40" s="95"/>
      <c r="CEE40" s="95"/>
      <c r="CEF40" s="95"/>
      <c r="CEG40" s="95"/>
      <c r="CEH40" s="95"/>
      <c r="CEI40" s="95"/>
      <c r="CEJ40" s="95"/>
      <c r="CEK40" s="95"/>
      <c r="CEL40" s="95"/>
      <c r="CEM40" s="95"/>
      <c r="CEN40" s="95"/>
      <c r="CEO40" s="95"/>
      <c r="CEP40" s="95"/>
      <c r="CEQ40" s="95"/>
      <c r="CER40" s="95"/>
      <c r="CES40" s="95"/>
      <c r="CET40" s="95"/>
      <c r="CEU40" s="95"/>
      <c r="CEV40" s="95"/>
      <c r="CEW40" s="95"/>
      <c r="CEX40" s="95"/>
      <c r="CEY40" s="95"/>
      <c r="CEZ40" s="95"/>
      <c r="CFA40" s="95"/>
      <c r="CFB40" s="95"/>
      <c r="CFC40" s="95"/>
      <c r="CFD40" s="95"/>
      <c r="CFE40" s="95"/>
      <c r="CFF40" s="95"/>
      <c r="CFG40" s="95"/>
      <c r="CFH40" s="95"/>
      <c r="CFI40" s="95"/>
      <c r="CFJ40" s="95"/>
      <c r="CFK40" s="95"/>
      <c r="CFL40" s="95"/>
      <c r="CFM40" s="95"/>
      <c r="CFN40" s="95"/>
      <c r="CFO40" s="95"/>
      <c r="CFP40" s="95"/>
      <c r="CFQ40" s="95"/>
      <c r="CFR40" s="95"/>
      <c r="CFS40" s="95"/>
      <c r="CFT40" s="95"/>
      <c r="CFU40" s="95"/>
      <c r="CFV40" s="95"/>
      <c r="CFW40" s="95"/>
      <c r="CFX40" s="95"/>
      <c r="CFY40" s="95"/>
      <c r="CFZ40" s="95"/>
      <c r="CGA40" s="95"/>
      <c r="CGB40" s="95"/>
      <c r="CGC40" s="95"/>
      <c r="CGD40" s="95"/>
      <c r="CGE40" s="95"/>
      <c r="CGF40" s="95"/>
      <c r="CGG40" s="95"/>
      <c r="CGH40" s="95"/>
      <c r="CGI40" s="95"/>
      <c r="CGJ40" s="95"/>
      <c r="CGK40" s="95"/>
      <c r="CGL40" s="95"/>
      <c r="CGM40" s="95"/>
      <c r="CGN40" s="95"/>
      <c r="CGO40" s="95"/>
      <c r="CGP40" s="95"/>
      <c r="CGQ40" s="95"/>
      <c r="CGR40" s="95"/>
      <c r="CGS40" s="95"/>
      <c r="CGT40" s="95"/>
      <c r="CGU40" s="95"/>
      <c r="CGV40" s="95"/>
      <c r="CGW40" s="95"/>
      <c r="CGX40" s="95"/>
      <c r="CGY40" s="95"/>
      <c r="CGZ40" s="95"/>
      <c r="CHA40" s="95"/>
      <c r="CHB40" s="95"/>
      <c r="CHC40" s="95"/>
      <c r="CHD40" s="95"/>
      <c r="CHE40" s="95"/>
      <c r="CHF40" s="95"/>
      <c r="CHG40" s="95"/>
      <c r="CHH40" s="95"/>
      <c r="CHI40" s="95"/>
      <c r="CHJ40" s="95"/>
      <c r="CHK40" s="95"/>
      <c r="CHL40" s="95"/>
      <c r="CHM40" s="95"/>
      <c r="CHN40" s="95"/>
      <c r="CHO40" s="95"/>
      <c r="CHP40" s="95"/>
      <c r="CHQ40" s="95"/>
      <c r="CHR40" s="95"/>
      <c r="CHS40" s="95"/>
      <c r="CHT40" s="95"/>
      <c r="CHU40" s="95"/>
      <c r="CHV40" s="95"/>
      <c r="CHW40" s="95"/>
      <c r="CHX40" s="95"/>
      <c r="CHY40" s="95"/>
      <c r="CHZ40" s="95"/>
      <c r="CIA40" s="95"/>
      <c r="CIB40" s="95"/>
      <c r="CIC40" s="95"/>
      <c r="CID40" s="95"/>
      <c r="CIE40" s="95"/>
      <c r="CIF40" s="95"/>
      <c r="CIG40" s="95"/>
      <c r="CIH40" s="95"/>
      <c r="CII40" s="95"/>
      <c r="CIJ40" s="95"/>
      <c r="CIK40" s="95"/>
      <c r="CIL40" s="95"/>
      <c r="CIM40" s="95"/>
      <c r="CIN40" s="95"/>
      <c r="CIO40" s="95"/>
      <c r="CIP40" s="95"/>
      <c r="CIQ40" s="95"/>
      <c r="CIR40" s="95"/>
      <c r="CIS40" s="95"/>
      <c r="CIT40" s="95"/>
      <c r="CIU40" s="95"/>
      <c r="CIV40" s="95"/>
      <c r="CIW40" s="95"/>
      <c r="CIX40" s="95"/>
      <c r="CIY40" s="95"/>
      <c r="CIZ40" s="95"/>
      <c r="CJA40" s="95"/>
      <c r="CJB40" s="95"/>
      <c r="CJC40" s="95"/>
      <c r="CJD40" s="95"/>
      <c r="CJE40" s="95"/>
      <c r="CJF40" s="95"/>
      <c r="CJG40" s="95"/>
      <c r="CJH40" s="95"/>
      <c r="CJI40" s="95"/>
      <c r="CJJ40" s="95"/>
      <c r="CJK40" s="95"/>
      <c r="CJL40" s="95"/>
      <c r="CJM40" s="95"/>
      <c r="CJN40" s="95"/>
      <c r="CJO40" s="95"/>
      <c r="CJP40" s="95"/>
      <c r="CJQ40" s="95"/>
      <c r="CJR40" s="95"/>
      <c r="CJS40" s="95"/>
      <c r="CJT40" s="95"/>
      <c r="CJU40" s="95"/>
      <c r="CJV40" s="95"/>
      <c r="CJW40" s="95"/>
      <c r="CJX40" s="95"/>
      <c r="CJY40" s="95"/>
      <c r="CJZ40" s="95"/>
      <c r="CKA40" s="95"/>
      <c r="CKB40" s="95"/>
      <c r="CKC40" s="95"/>
      <c r="CKD40" s="95"/>
      <c r="CKE40" s="95"/>
      <c r="CKF40" s="95"/>
      <c r="CKG40" s="95"/>
      <c r="CKH40" s="95"/>
      <c r="CKI40" s="95"/>
      <c r="CKJ40" s="95"/>
      <c r="CKK40" s="95"/>
      <c r="CKL40" s="95"/>
      <c r="CKM40" s="95"/>
      <c r="CKN40" s="95"/>
      <c r="CKO40" s="95"/>
      <c r="CKP40" s="95"/>
      <c r="CKQ40" s="95"/>
      <c r="CKR40" s="95"/>
      <c r="CKS40" s="95"/>
      <c r="CKT40" s="95"/>
      <c r="CKU40" s="95"/>
      <c r="CKV40" s="95"/>
      <c r="CKW40" s="95"/>
      <c r="CKX40" s="95"/>
      <c r="CKY40" s="95"/>
      <c r="CKZ40" s="95"/>
      <c r="CLA40" s="95"/>
      <c r="CLB40" s="95"/>
      <c r="CLC40" s="95"/>
      <c r="CLD40" s="95"/>
      <c r="CLE40" s="95"/>
      <c r="CLF40" s="95"/>
      <c r="CLG40" s="95"/>
      <c r="CLH40" s="95"/>
      <c r="CLI40" s="95"/>
      <c r="CLJ40" s="95"/>
      <c r="CLK40" s="95"/>
      <c r="CLL40" s="95"/>
      <c r="CLM40" s="95"/>
      <c r="CLN40" s="95"/>
      <c r="CLO40" s="95"/>
      <c r="CLP40" s="95"/>
      <c r="CLQ40" s="95"/>
      <c r="CLR40" s="95"/>
      <c r="CLS40" s="95"/>
      <c r="CLT40" s="95"/>
      <c r="CLU40" s="95"/>
      <c r="CLV40" s="95"/>
      <c r="CLW40" s="95"/>
      <c r="CLX40" s="95"/>
      <c r="CLY40" s="95"/>
      <c r="CLZ40" s="95"/>
      <c r="CMA40" s="95"/>
      <c r="CMB40" s="95"/>
      <c r="CMC40" s="95"/>
      <c r="CMD40" s="95"/>
      <c r="CME40" s="95"/>
      <c r="CMF40" s="95"/>
      <c r="CMG40" s="95"/>
      <c r="CMH40" s="95"/>
      <c r="CMI40" s="95"/>
      <c r="CMJ40" s="95"/>
      <c r="CMK40" s="95"/>
      <c r="CML40" s="95"/>
      <c r="CMM40" s="95"/>
      <c r="CMN40" s="95"/>
      <c r="CMO40" s="95"/>
      <c r="CMP40" s="95"/>
      <c r="CMQ40" s="95"/>
      <c r="CMR40" s="95"/>
      <c r="CMS40" s="95"/>
      <c r="CMT40" s="95"/>
      <c r="CMU40" s="95"/>
      <c r="CMV40" s="95"/>
      <c r="CMW40" s="95"/>
      <c r="CMX40" s="95"/>
      <c r="CMY40" s="95"/>
      <c r="CMZ40" s="95"/>
      <c r="CNA40" s="95"/>
      <c r="CNB40" s="95"/>
      <c r="CNC40" s="95"/>
      <c r="CND40" s="95"/>
      <c r="CNE40" s="95"/>
      <c r="CNF40" s="95"/>
      <c r="CNG40" s="95"/>
      <c r="CNH40" s="95"/>
      <c r="CNI40" s="95"/>
      <c r="CNJ40" s="95"/>
      <c r="CNK40" s="95"/>
      <c r="CNL40" s="95"/>
      <c r="CNM40" s="95"/>
      <c r="CNN40" s="95"/>
      <c r="CNO40" s="95"/>
      <c r="CNP40" s="95"/>
      <c r="CNQ40" s="95"/>
      <c r="CNR40" s="95"/>
      <c r="CNS40" s="95"/>
      <c r="CNT40" s="95"/>
      <c r="CNU40" s="95"/>
      <c r="CNV40" s="95"/>
      <c r="CNW40" s="95"/>
      <c r="CNX40" s="95"/>
      <c r="CNY40" s="95"/>
      <c r="CNZ40" s="95"/>
      <c r="COA40" s="95"/>
      <c r="COB40" s="95"/>
      <c r="COC40" s="95"/>
      <c r="COD40" s="95"/>
      <c r="COE40" s="95"/>
      <c r="COF40" s="95"/>
      <c r="COG40" s="95"/>
      <c r="COH40" s="95"/>
      <c r="COI40" s="95"/>
      <c r="COJ40" s="95"/>
      <c r="COK40" s="95"/>
      <c r="COL40" s="95"/>
      <c r="COM40" s="95"/>
      <c r="CON40" s="95"/>
      <c r="COO40" s="95"/>
      <c r="COP40" s="95"/>
      <c r="COQ40" s="95"/>
      <c r="COR40" s="95"/>
      <c r="COS40" s="95"/>
      <c r="COT40" s="95"/>
      <c r="COU40" s="95"/>
      <c r="COV40" s="95"/>
      <c r="COW40" s="95"/>
      <c r="COX40" s="95"/>
      <c r="COY40" s="95"/>
      <c r="COZ40" s="95"/>
      <c r="CPA40" s="95"/>
      <c r="CPB40" s="95"/>
      <c r="CPC40" s="95"/>
      <c r="CPD40" s="95"/>
      <c r="CPE40" s="95"/>
      <c r="CPF40" s="95"/>
      <c r="CPG40" s="95"/>
      <c r="CPH40" s="95"/>
      <c r="CPI40" s="95"/>
      <c r="CPJ40" s="95"/>
      <c r="CPK40" s="95"/>
      <c r="CPL40" s="95"/>
      <c r="CPM40" s="95"/>
      <c r="CPN40" s="95"/>
      <c r="CPO40" s="95"/>
      <c r="CPP40" s="95"/>
      <c r="CPQ40" s="95"/>
      <c r="CPR40" s="95"/>
      <c r="CPS40" s="95"/>
      <c r="CPT40" s="95"/>
      <c r="CPU40" s="95"/>
      <c r="CPV40" s="95"/>
      <c r="CPW40" s="95"/>
      <c r="CPX40" s="95"/>
      <c r="CPY40" s="95"/>
      <c r="CPZ40" s="95"/>
      <c r="CQA40" s="95"/>
      <c r="CQB40" s="95"/>
      <c r="CQC40" s="95"/>
      <c r="CQD40" s="95"/>
      <c r="CQE40" s="95"/>
      <c r="CQF40" s="95"/>
      <c r="CQG40" s="95"/>
      <c r="CQH40" s="95"/>
      <c r="CQI40" s="95"/>
      <c r="CQJ40" s="95"/>
      <c r="CQK40" s="95"/>
      <c r="CQL40" s="95"/>
      <c r="CQM40" s="95"/>
      <c r="CQN40" s="95"/>
      <c r="CQO40" s="95"/>
      <c r="CQP40" s="95"/>
      <c r="CQQ40" s="95"/>
      <c r="CQR40" s="95"/>
      <c r="CQS40" s="95"/>
      <c r="CQT40" s="95"/>
      <c r="CQU40" s="95"/>
      <c r="CQV40" s="95"/>
      <c r="CQW40" s="95"/>
      <c r="CQX40" s="95"/>
      <c r="CQY40" s="95"/>
      <c r="CQZ40" s="95"/>
      <c r="CRA40" s="95"/>
      <c r="CRB40" s="95"/>
      <c r="CRC40" s="95"/>
      <c r="CRD40" s="95"/>
      <c r="CRE40" s="95"/>
      <c r="CRF40" s="95"/>
      <c r="CRG40" s="95"/>
      <c r="CRH40" s="95"/>
      <c r="CRI40" s="95"/>
      <c r="CRJ40" s="95"/>
      <c r="CRK40" s="95"/>
      <c r="CRL40" s="95"/>
      <c r="CRM40" s="95"/>
      <c r="CRN40" s="95"/>
      <c r="CRO40" s="95"/>
      <c r="CRP40" s="95"/>
      <c r="CRQ40" s="95"/>
      <c r="CRR40" s="95"/>
      <c r="CRS40" s="95"/>
      <c r="CRT40" s="95"/>
      <c r="CRU40" s="95"/>
      <c r="CRV40" s="95"/>
      <c r="CRW40" s="95"/>
      <c r="CRX40" s="95"/>
      <c r="CRY40" s="95"/>
      <c r="CRZ40" s="95"/>
      <c r="CSA40" s="95"/>
      <c r="CSB40" s="95"/>
      <c r="CSC40" s="95"/>
      <c r="CSD40" s="95"/>
      <c r="CSE40" s="95"/>
      <c r="CSF40" s="95"/>
      <c r="CSG40" s="95"/>
      <c r="CSH40" s="95"/>
      <c r="CSI40" s="95"/>
      <c r="CSJ40" s="95"/>
      <c r="CSK40" s="95"/>
      <c r="CSL40" s="95"/>
      <c r="CSM40" s="95"/>
      <c r="CSN40" s="95"/>
      <c r="CSO40" s="95"/>
      <c r="CSP40" s="95"/>
      <c r="CSQ40" s="95"/>
      <c r="CSR40" s="95"/>
      <c r="CSS40" s="95"/>
      <c r="CST40" s="95"/>
      <c r="CSU40" s="95"/>
      <c r="CSV40" s="95"/>
      <c r="CSW40" s="95"/>
      <c r="CSX40" s="95"/>
      <c r="CSY40" s="95"/>
      <c r="CSZ40" s="95"/>
      <c r="CTA40" s="95"/>
      <c r="CTB40" s="95"/>
      <c r="CTC40" s="95"/>
      <c r="CTD40" s="95"/>
      <c r="CTE40" s="95"/>
      <c r="CTF40" s="95"/>
      <c r="CTG40" s="95"/>
      <c r="CTH40" s="95"/>
      <c r="CTI40" s="95"/>
      <c r="CTJ40" s="95"/>
      <c r="CTK40" s="95"/>
      <c r="CTL40" s="95"/>
      <c r="CTM40" s="95"/>
      <c r="CTN40" s="95"/>
      <c r="CTO40" s="95"/>
      <c r="CTP40" s="95"/>
      <c r="CTQ40" s="95"/>
      <c r="CTR40" s="95"/>
      <c r="CTS40" s="95"/>
      <c r="CTT40" s="95"/>
      <c r="CTU40" s="95"/>
      <c r="CTV40" s="95"/>
      <c r="CTW40" s="95"/>
      <c r="CTX40" s="95"/>
      <c r="CTY40" s="95"/>
      <c r="CTZ40" s="95"/>
      <c r="CUA40" s="95"/>
      <c r="CUB40" s="95"/>
      <c r="CUC40" s="95"/>
      <c r="CUD40" s="95"/>
      <c r="CUE40" s="95"/>
      <c r="CUF40" s="95"/>
      <c r="CUG40" s="95"/>
      <c r="CUH40" s="95"/>
      <c r="CUI40" s="95"/>
      <c r="CUJ40" s="95"/>
      <c r="CUK40" s="95"/>
      <c r="CUL40" s="95"/>
      <c r="CUM40" s="95"/>
      <c r="CUN40" s="95"/>
      <c r="CUO40" s="95"/>
      <c r="CUP40" s="95"/>
      <c r="CUQ40" s="95"/>
      <c r="CUR40" s="95"/>
      <c r="CUS40" s="95"/>
      <c r="CUT40" s="95"/>
      <c r="CUU40" s="95"/>
      <c r="CUV40" s="95"/>
      <c r="CUW40" s="95"/>
      <c r="CUX40" s="95"/>
      <c r="CUY40" s="95"/>
      <c r="CUZ40" s="95"/>
      <c r="CVA40" s="95"/>
      <c r="CVB40" s="95"/>
      <c r="CVC40" s="95"/>
      <c r="CVD40" s="95"/>
      <c r="CVE40" s="95"/>
      <c r="CVF40" s="95"/>
      <c r="CVG40" s="95"/>
      <c r="CVH40" s="95"/>
      <c r="CVI40" s="95"/>
      <c r="CVJ40" s="95"/>
      <c r="CVK40" s="95"/>
      <c r="CVL40" s="95"/>
      <c r="CVM40" s="95"/>
      <c r="CVN40" s="95"/>
      <c r="CVO40" s="95"/>
      <c r="CVP40" s="95"/>
      <c r="CVQ40" s="95"/>
      <c r="CVR40" s="95"/>
      <c r="CVS40" s="95"/>
      <c r="CVT40" s="95"/>
      <c r="CVU40" s="95"/>
      <c r="CVV40" s="95"/>
      <c r="CVW40" s="95"/>
      <c r="CVX40" s="95"/>
      <c r="CVY40" s="95"/>
      <c r="CVZ40" s="95"/>
      <c r="CWA40" s="95"/>
      <c r="CWB40" s="95"/>
      <c r="CWC40" s="95"/>
      <c r="CWD40" s="95"/>
      <c r="CWE40" s="95"/>
      <c r="CWF40" s="95"/>
      <c r="CWG40" s="95"/>
      <c r="CWH40" s="95"/>
      <c r="CWI40" s="95"/>
      <c r="CWJ40" s="95"/>
      <c r="CWK40" s="95"/>
      <c r="CWL40" s="95"/>
      <c r="CWM40" s="95"/>
      <c r="CWN40" s="95"/>
      <c r="CWO40" s="95"/>
      <c r="CWP40" s="95"/>
      <c r="CWQ40" s="95"/>
      <c r="CWR40" s="95"/>
      <c r="CWS40" s="95"/>
      <c r="CWT40" s="95"/>
      <c r="CWU40" s="95"/>
      <c r="CWV40" s="95"/>
      <c r="CWW40" s="95"/>
      <c r="CWX40" s="95"/>
      <c r="CWY40" s="95"/>
      <c r="CWZ40" s="95"/>
      <c r="CXA40" s="95"/>
      <c r="CXB40" s="95"/>
      <c r="CXC40" s="95"/>
      <c r="CXD40" s="95"/>
      <c r="CXE40" s="95"/>
      <c r="CXF40" s="95"/>
      <c r="CXG40" s="95"/>
      <c r="CXH40" s="95"/>
      <c r="CXI40" s="95"/>
      <c r="CXJ40" s="95"/>
      <c r="CXK40" s="95"/>
      <c r="CXL40" s="95"/>
      <c r="CXM40" s="95"/>
      <c r="CXN40" s="95"/>
      <c r="CXO40" s="95"/>
      <c r="CXP40" s="95"/>
      <c r="CXQ40" s="95"/>
      <c r="CXR40" s="95"/>
      <c r="CXS40" s="95"/>
      <c r="CXT40" s="95"/>
      <c r="CXU40" s="95"/>
      <c r="CXV40" s="95"/>
      <c r="CXW40" s="95"/>
      <c r="CXX40" s="95"/>
      <c r="CXY40" s="95"/>
      <c r="CXZ40" s="95"/>
      <c r="CYA40" s="95"/>
      <c r="CYB40" s="95"/>
      <c r="CYC40" s="95"/>
      <c r="CYD40" s="95"/>
      <c r="CYE40" s="95"/>
      <c r="CYF40" s="95"/>
      <c r="CYG40" s="95"/>
      <c r="CYH40" s="95"/>
      <c r="CYI40" s="95"/>
      <c r="CYJ40" s="95"/>
      <c r="CYK40" s="95"/>
      <c r="CYL40" s="95"/>
      <c r="CYM40" s="95"/>
      <c r="CYN40" s="95"/>
      <c r="CYO40" s="95"/>
      <c r="CYP40" s="95"/>
      <c r="CYQ40" s="95"/>
      <c r="CYR40" s="95"/>
      <c r="CYS40" s="95"/>
      <c r="CYT40" s="95"/>
      <c r="CYU40" s="95"/>
      <c r="CYV40" s="95"/>
      <c r="CYW40" s="95"/>
      <c r="CYX40" s="95"/>
      <c r="CYY40" s="95"/>
      <c r="CYZ40" s="95"/>
      <c r="CZA40" s="95"/>
      <c r="CZB40" s="95"/>
      <c r="CZC40" s="95"/>
      <c r="CZD40" s="95"/>
      <c r="CZE40" s="95"/>
      <c r="CZF40" s="95"/>
      <c r="CZG40" s="95"/>
      <c r="CZH40" s="95"/>
      <c r="CZI40" s="95"/>
      <c r="CZJ40" s="95"/>
      <c r="CZK40" s="95"/>
      <c r="CZL40" s="95"/>
      <c r="CZM40" s="95"/>
      <c r="CZN40" s="95"/>
      <c r="CZO40" s="95"/>
      <c r="CZP40" s="95"/>
      <c r="CZQ40" s="95"/>
      <c r="CZR40" s="95"/>
      <c r="CZS40" s="95"/>
      <c r="CZT40" s="95"/>
      <c r="CZU40" s="95"/>
      <c r="CZV40" s="95"/>
      <c r="CZW40" s="95"/>
      <c r="CZX40" s="95"/>
      <c r="CZY40" s="95"/>
      <c r="CZZ40" s="95"/>
      <c r="DAA40" s="95"/>
      <c r="DAB40" s="95"/>
      <c r="DAC40" s="95"/>
      <c r="DAD40" s="95"/>
      <c r="DAE40" s="95"/>
      <c r="DAF40" s="95"/>
      <c r="DAG40" s="95"/>
      <c r="DAH40" s="95"/>
      <c r="DAI40" s="95"/>
      <c r="DAJ40" s="95"/>
      <c r="DAK40" s="95"/>
      <c r="DAL40" s="95"/>
      <c r="DAM40" s="95"/>
      <c r="DAN40" s="95"/>
      <c r="DAO40" s="95"/>
      <c r="DAP40" s="95"/>
      <c r="DAQ40" s="95"/>
      <c r="DAR40" s="95"/>
      <c r="DAS40" s="95"/>
      <c r="DAT40" s="95"/>
      <c r="DAU40" s="95"/>
      <c r="DAV40" s="95"/>
      <c r="DAW40" s="95"/>
      <c r="DAX40" s="95"/>
      <c r="DAY40" s="95"/>
      <c r="DAZ40" s="95"/>
      <c r="DBA40" s="95"/>
      <c r="DBB40" s="95"/>
      <c r="DBC40" s="95"/>
      <c r="DBD40" s="95"/>
      <c r="DBE40" s="95"/>
      <c r="DBF40" s="95"/>
      <c r="DBG40" s="95"/>
      <c r="DBH40" s="95"/>
      <c r="DBI40" s="95"/>
      <c r="DBJ40" s="95"/>
      <c r="DBK40" s="95"/>
      <c r="DBL40" s="95"/>
      <c r="DBM40" s="95"/>
      <c r="DBN40" s="95"/>
      <c r="DBO40" s="95"/>
      <c r="DBP40" s="95"/>
      <c r="DBQ40" s="95"/>
      <c r="DBR40" s="95"/>
      <c r="DBS40" s="95"/>
      <c r="DBT40" s="95"/>
      <c r="DBU40" s="95"/>
      <c r="DBV40" s="95"/>
      <c r="DBW40" s="95"/>
      <c r="DBX40" s="95"/>
      <c r="DBY40" s="95"/>
      <c r="DBZ40" s="95"/>
      <c r="DCA40" s="95"/>
      <c r="DCB40" s="95"/>
      <c r="DCC40" s="95"/>
      <c r="DCD40" s="95"/>
      <c r="DCE40" s="95"/>
      <c r="DCF40" s="95"/>
      <c r="DCG40" s="95"/>
      <c r="DCH40" s="95"/>
      <c r="DCI40" s="95"/>
      <c r="DCJ40" s="95"/>
      <c r="DCK40" s="95"/>
      <c r="DCL40" s="95"/>
      <c r="DCM40" s="95"/>
      <c r="DCN40" s="95"/>
      <c r="DCO40" s="95"/>
      <c r="DCP40" s="95"/>
      <c r="DCQ40" s="95"/>
      <c r="DCR40" s="95"/>
      <c r="DCS40" s="95"/>
      <c r="DCT40" s="95"/>
      <c r="DCU40" s="95"/>
      <c r="DCV40" s="95"/>
      <c r="DCW40" s="95"/>
      <c r="DCX40" s="95"/>
      <c r="DCY40" s="95"/>
      <c r="DCZ40" s="95"/>
      <c r="DDA40" s="95"/>
      <c r="DDB40" s="95"/>
      <c r="DDC40" s="95"/>
      <c r="DDD40" s="95"/>
      <c r="DDE40" s="95"/>
      <c r="DDF40" s="95"/>
      <c r="DDG40" s="95"/>
      <c r="DDH40" s="95"/>
      <c r="DDI40" s="95"/>
      <c r="DDJ40" s="95"/>
      <c r="DDK40" s="95"/>
      <c r="DDL40" s="95"/>
      <c r="DDM40" s="95"/>
      <c r="DDN40" s="95"/>
      <c r="DDO40" s="95"/>
      <c r="DDP40" s="95"/>
      <c r="DDQ40" s="95"/>
      <c r="DDR40" s="95"/>
      <c r="DDS40" s="95"/>
      <c r="DDT40" s="95"/>
      <c r="DDU40" s="95"/>
      <c r="DDV40" s="95"/>
      <c r="DDW40" s="95"/>
      <c r="DDX40" s="95"/>
      <c r="DDY40" s="95"/>
      <c r="DDZ40" s="95"/>
      <c r="DEA40" s="95"/>
      <c r="DEB40" s="95"/>
      <c r="DEC40" s="95"/>
      <c r="DED40" s="95"/>
      <c r="DEE40" s="95"/>
      <c r="DEF40" s="95"/>
      <c r="DEG40" s="95"/>
      <c r="DEH40" s="95"/>
      <c r="DEI40" s="95"/>
      <c r="DEJ40" s="95"/>
      <c r="DEK40" s="95"/>
      <c r="DEL40" s="95"/>
      <c r="DEM40" s="95"/>
      <c r="DEN40" s="95"/>
      <c r="DEO40" s="95"/>
      <c r="DEP40" s="95"/>
      <c r="DEQ40" s="95"/>
      <c r="DER40" s="95"/>
      <c r="DES40" s="95"/>
      <c r="DET40" s="95"/>
      <c r="DEU40" s="95"/>
      <c r="DEV40" s="95"/>
      <c r="DEW40" s="95"/>
      <c r="DEX40" s="95"/>
      <c r="DEY40" s="95"/>
      <c r="DEZ40" s="95"/>
      <c r="DFA40" s="95"/>
      <c r="DFB40" s="95"/>
      <c r="DFC40" s="95"/>
      <c r="DFD40" s="95"/>
      <c r="DFE40" s="95"/>
      <c r="DFF40" s="95"/>
      <c r="DFG40" s="95"/>
      <c r="DFH40" s="95"/>
      <c r="DFI40" s="95"/>
      <c r="DFJ40" s="95"/>
      <c r="DFK40" s="95"/>
      <c r="DFL40" s="95"/>
      <c r="DFM40" s="95"/>
      <c r="DFN40" s="95"/>
      <c r="DFO40" s="95"/>
      <c r="DFP40" s="95"/>
      <c r="DFQ40" s="95"/>
      <c r="DFR40" s="95"/>
      <c r="DFS40" s="95"/>
      <c r="DFT40" s="95"/>
      <c r="DFU40" s="95"/>
      <c r="DFV40" s="95"/>
      <c r="DFW40" s="95"/>
      <c r="DFX40" s="95"/>
      <c r="DFY40" s="95"/>
      <c r="DFZ40" s="95"/>
      <c r="DGA40" s="95"/>
      <c r="DGB40" s="95"/>
      <c r="DGC40" s="95"/>
      <c r="DGD40" s="95"/>
      <c r="DGE40" s="95"/>
      <c r="DGF40" s="95"/>
      <c r="DGG40" s="95"/>
      <c r="DGH40" s="95"/>
      <c r="DGI40" s="95"/>
      <c r="DGJ40" s="95"/>
      <c r="DGK40" s="95"/>
      <c r="DGL40" s="95"/>
      <c r="DGM40" s="95"/>
      <c r="DGN40" s="95"/>
      <c r="DGO40" s="95"/>
      <c r="DGP40" s="95"/>
      <c r="DGQ40" s="95"/>
      <c r="DGR40" s="95"/>
      <c r="DGS40" s="95"/>
      <c r="DGT40" s="95"/>
      <c r="DGU40" s="95"/>
      <c r="DGV40" s="95"/>
      <c r="DGW40" s="95"/>
      <c r="DGX40" s="95"/>
      <c r="DGY40" s="95"/>
      <c r="DGZ40" s="95"/>
      <c r="DHA40" s="95"/>
      <c r="DHB40" s="95"/>
      <c r="DHC40" s="95"/>
      <c r="DHD40" s="95"/>
      <c r="DHE40" s="95"/>
      <c r="DHF40" s="95"/>
      <c r="DHG40" s="95"/>
      <c r="DHH40" s="95"/>
      <c r="DHI40" s="95"/>
      <c r="DHJ40" s="95"/>
      <c r="DHK40" s="95"/>
      <c r="DHL40" s="95"/>
      <c r="DHM40" s="95"/>
      <c r="DHN40" s="95"/>
      <c r="DHO40" s="95"/>
      <c r="DHP40" s="95"/>
      <c r="DHQ40" s="95"/>
      <c r="DHR40" s="95"/>
      <c r="DHS40" s="95"/>
      <c r="DHT40" s="95"/>
      <c r="DHU40" s="95"/>
      <c r="DHV40" s="95"/>
      <c r="DHW40" s="95"/>
      <c r="DHX40" s="95"/>
      <c r="DHY40" s="95"/>
      <c r="DHZ40" s="95"/>
      <c r="DIA40" s="95"/>
      <c r="DIB40" s="95"/>
      <c r="DIC40" s="95"/>
      <c r="DID40" s="95"/>
      <c r="DIE40" s="95"/>
      <c r="DIF40" s="95"/>
      <c r="DIG40" s="95"/>
      <c r="DIH40" s="95"/>
      <c r="DII40" s="95"/>
      <c r="DIJ40" s="95"/>
      <c r="DIK40" s="95"/>
      <c r="DIL40" s="95"/>
      <c r="DIM40" s="95"/>
      <c r="DIN40" s="95"/>
      <c r="DIO40" s="95"/>
      <c r="DIP40" s="95"/>
      <c r="DIQ40" s="95"/>
      <c r="DIR40" s="95"/>
      <c r="DIS40" s="95"/>
      <c r="DIT40" s="95"/>
      <c r="DIU40" s="95"/>
      <c r="DIV40" s="95"/>
      <c r="DIW40" s="95"/>
      <c r="DIX40" s="95"/>
      <c r="DIY40" s="95"/>
      <c r="DIZ40" s="95"/>
      <c r="DJA40" s="95"/>
      <c r="DJB40" s="95"/>
      <c r="DJC40" s="95"/>
      <c r="DJD40" s="95"/>
      <c r="DJE40" s="95"/>
      <c r="DJF40" s="95"/>
      <c r="DJG40" s="95"/>
      <c r="DJH40" s="95"/>
      <c r="DJI40" s="95"/>
      <c r="DJJ40" s="95"/>
      <c r="DJK40" s="95"/>
      <c r="DJL40" s="95"/>
      <c r="DJM40" s="95"/>
      <c r="DJN40" s="95"/>
      <c r="DJO40" s="95"/>
      <c r="DJP40" s="95"/>
      <c r="DJQ40" s="95"/>
      <c r="DJR40" s="95"/>
      <c r="DJS40" s="95"/>
      <c r="DJT40" s="95"/>
      <c r="DJU40" s="95"/>
      <c r="DJV40" s="95"/>
      <c r="DJW40" s="95"/>
      <c r="DJX40" s="95"/>
      <c r="DJY40" s="95"/>
      <c r="DJZ40" s="95"/>
      <c r="DKA40" s="95"/>
      <c r="DKB40" s="95"/>
      <c r="DKC40" s="95"/>
      <c r="DKD40" s="95"/>
      <c r="DKE40" s="95"/>
      <c r="DKF40" s="95"/>
      <c r="DKG40" s="95"/>
      <c r="DKH40" s="95"/>
      <c r="DKI40" s="95"/>
      <c r="DKJ40" s="95"/>
      <c r="DKK40" s="95"/>
      <c r="DKL40" s="95"/>
      <c r="DKM40" s="95"/>
      <c r="DKN40" s="95"/>
      <c r="DKO40" s="95"/>
      <c r="DKP40" s="95"/>
      <c r="DKQ40" s="95"/>
      <c r="DKR40" s="95"/>
      <c r="DKS40" s="95"/>
      <c r="DKT40" s="95"/>
      <c r="DKU40" s="95"/>
      <c r="DKV40" s="95"/>
      <c r="DKW40" s="95"/>
      <c r="DKX40" s="95"/>
      <c r="DKY40" s="95"/>
      <c r="DKZ40" s="95"/>
      <c r="DLA40" s="95"/>
      <c r="DLB40" s="95"/>
      <c r="DLC40" s="95"/>
      <c r="DLD40" s="95"/>
      <c r="DLE40" s="95"/>
      <c r="DLF40" s="95"/>
      <c r="DLG40" s="95"/>
      <c r="DLH40" s="95"/>
      <c r="DLI40" s="95"/>
      <c r="DLJ40" s="95"/>
      <c r="DLK40" s="95"/>
      <c r="DLL40" s="95"/>
      <c r="DLM40" s="95"/>
      <c r="DLN40" s="95"/>
      <c r="DLO40" s="95"/>
      <c r="DLP40" s="95"/>
      <c r="DLQ40" s="95"/>
      <c r="DLR40" s="95"/>
      <c r="DLS40" s="95"/>
      <c r="DLT40" s="95"/>
      <c r="DLU40" s="95"/>
      <c r="DLV40" s="95"/>
      <c r="DLW40" s="95"/>
      <c r="DLX40" s="95"/>
      <c r="DLY40" s="95"/>
      <c r="DLZ40" s="95"/>
      <c r="DMA40" s="95"/>
      <c r="DMB40" s="95"/>
      <c r="DMC40" s="95"/>
      <c r="DMD40" s="95"/>
      <c r="DME40" s="95"/>
      <c r="DMF40" s="95"/>
      <c r="DMG40" s="95"/>
      <c r="DMH40" s="95"/>
      <c r="DMI40" s="95"/>
      <c r="DMJ40" s="95"/>
      <c r="DMK40" s="95"/>
      <c r="DML40" s="95"/>
      <c r="DMM40" s="95"/>
      <c r="DMN40" s="95"/>
      <c r="DMO40" s="95"/>
      <c r="DMP40" s="95"/>
      <c r="DMQ40" s="95"/>
      <c r="DMR40" s="95"/>
      <c r="DMS40" s="95"/>
      <c r="DMT40" s="95"/>
      <c r="DMU40" s="95"/>
      <c r="DMV40" s="95"/>
      <c r="DMW40" s="95"/>
      <c r="DMX40" s="95"/>
      <c r="DMY40" s="95"/>
      <c r="DMZ40" s="95"/>
      <c r="DNA40" s="95"/>
      <c r="DNB40" s="95"/>
      <c r="DNC40" s="95"/>
      <c r="DND40" s="95"/>
      <c r="DNE40" s="95"/>
      <c r="DNF40" s="95"/>
      <c r="DNG40" s="95"/>
      <c r="DNH40" s="95"/>
      <c r="DNI40" s="95"/>
      <c r="DNJ40" s="95"/>
      <c r="DNK40" s="95"/>
      <c r="DNL40" s="95"/>
      <c r="DNM40" s="95"/>
      <c r="DNN40" s="95"/>
      <c r="DNO40" s="95"/>
      <c r="DNP40" s="95"/>
      <c r="DNQ40" s="95"/>
      <c r="DNR40" s="95"/>
      <c r="DNS40" s="95"/>
      <c r="DNT40" s="95"/>
      <c r="DNU40" s="95"/>
      <c r="DNV40" s="95"/>
      <c r="DNW40" s="95"/>
      <c r="DNX40" s="95"/>
      <c r="DNY40" s="95"/>
      <c r="DNZ40" s="95"/>
      <c r="DOA40" s="95"/>
      <c r="DOB40" s="95"/>
      <c r="DOC40" s="95"/>
      <c r="DOD40" s="95"/>
      <c r="DOE40" s="95"/>
      <c r="DOF40" s="95"/>
      <c r="DOG40" s="95"/>
      <c r="DOH40" s="95"/>
      <c r="DOI40" s="95"/>
      <c r="DOJ40" s="95"/>
      <c r="DOK40" s="95"/>
      <c r="DOL40" s="95"/>
      <c r="DOM40" s="95"/>
      <c r="DON40" s="95"/>
      <c r="DOO40" s="95"/>
      <c r="DOP40" s="95"/>
      <c r="DOQ40" s="95"/>
      <c r="DOR40" s="95"/>
      <c r="DOS40" s="95"/>
      <c r="DOT40" s="95"/>
      <c r="DOU40" s="95"/>
      <c r="DOV40" s="95"/>
      <c r="DOW40" s="95"/>
      <c r="DOX40" s="95"/>
      <c r="DOY40" s="95"/>
      <c r="DOZ40" s="95"/>
      <c r="DPA40" s="95"/>
      <c r="DPB40" s="95"/>
      <c r="DPC40" s="95"/>
      <c r="DPD40" s="95"/>
      <c r="DPE40" s="95"/>
      <c r="DPF40" s="95"/>
      <c r="DPG40" s="95"/>
      <c r="DPH40" s="95"/>
      <c r="DPI40" s="95"/>
      <c r="DPJ40" s="95"/>
      <c r="DPK40" s="95"/>
      <c r="DPL40" s="95"/>
      <c r="DPM40" s="95"/>
      <c r="DPN40" s="95"/>
      <c r="DPO40" s="95"/>
      <c r="DPP40" s="95"/>
      <c r="DPQ40" s="95"/>
      <c r="DPR40" s="95"/>
      <c r="DPS40" s="95"/>
      <c r="DPT40" s="95"/>
      <c r="DPU40" s="95"/>
      <c r="DPV40" s="95"/>
      <c r="DPW40" s="95"/>
      <c r="DPX40" s="95"/>
      <c r="DPY40" s="95"/>
      <c r="DPZ40" s="95"/>
      <c r="DQA40" s="95"/>
      <c r="DQB40" s="95"/>
      <c r="DQC40" s="95"/>
      <c r="DQD40" s="95"/>
      <c r="DQE40" s="95"/>
      <c r="DQF40" s="95"/>
      <c r="DQG40" s="95"/>
      <c r="DQH40" s="95"/>
      <c r="DQI40" s="95"/>
      <c r="DQJ40" s="95"/>
      <c r="DQK40" s="95"/>
      <c r="DQL40" s="95"/>
      <c r="DQM40" s="95"/>
      <c r="DQN40" s="95"/>
      <c r="DQO40" s="95"/>
      <c r="DQP40" s="95"/>
      <c r="DQQ40" s="95"/>
      <c r="DQR40" s="95"/>
      <c r="DQS40" s="95"/>
      <c r="DQT40" s="95"/>
      <c r="DQU40" s="95"/>
      <c r="DQV40" s="95"/>
      <c r="DQW40" s="95"/>
      <c r="DQX40" s="95"/>
      <c r="DQY40" s="95"/>
      <c r="DQZ40" s="95"/>
      <c r="DRA40" s="95"/>
      <c r="DRB40" s="95"/>
      <c r="DRC40" s="95"/>
      <c r="DRD40" s="95"/>
      <c r="DRE40" s="95"/>
      <c r="DRF40" s="95"/>
      <c r="DRG40" s="95"/>
      <c r="DRH40" s="95"/>
      <c r="DRI40" s="95"/>
      <c r="DRJ40" s="95"/>
      <c r="DRK40" s="95"/>
      <c r="DRL40" s="95"/>
      <c r="DRM40" s="95"/>
      <c r="DRN40" s="95"/>
      <c r="DRO40" s="95"/>
      <c r="DRP40" s="95"/>
      <c r="DRQ40" s="95"/>
      <c r="DRR40" s="95"/>
      <c r="DRS40" s="95"/>
      <c r="DRT40" s="95"/>
      <c r="DRU40" s="95"/>
      <c r="DRV40" s="95"/>
      <c r="DRW40" s="95"/>
      <c r="DRX40" s="95"/>
      <c r="DRY40" s="95"/>
      <c r="DRZ40" s="95"/>
      <c r="DSA40" s="95"/>
      <c r="DSB40" s="95"/>
      <c r="DSC40" s="95"/>
      <c r="DSD40" s="95"/>
      <c r="DSE40" s="95"/>
      <c r="DSF40" s="95"/>
      <c r="DSG40" s="95"/>
      <c r="DSH40" s="95"/>
      <c r="DSI40" s="95"/>
      <c r="DSJ40" s="95"/>
      <c r="DSK40" s="95"/>
      <c r="DSL40" s="95"/>
      <c r="DSM40" s="95"/>
      <c r="DSN40" s="95"/>
      <c r="DSO40" s="95"/>
      <c r="DSP40" s="95"/>
      <c r="DSQ40" s="95"/>
      <c r="DSR40" s="95"/>
      <c r="DSS40" s="95"/>
      <c r="DST40" s="95"/>
      <c r="DSU40" s="95"/>
      <c r="DSV40" s="95"/>
      <c r="DSW40" s="95"/>
      <c r="DSX40" s="95"/>
      <c r="DSY40" s="95"/>
      <c r="DSZ40" s="95"/>
      <c r="DTA40" s="95"/>
      <c r="DTB40" s="95"/>
      <c r="DTC40" s="95"/>
      <c r="DTD40" s="95"/>
      <c r="DTE40" s="95"/>
      <c r="DTF40" s="95"/>
      <c r="DTG40" s="95"/>
      <c r="DTH40" s="95"/>
      <c r="DTI40" s="95"/>
      <c r="DTJ40" s="95"/>
      <c r="DTK40" s="95"/>
      <c r="DTL40" s="95"/>
      <c r="DTM40" s="95"/>
      <c r="DTN40" s="95"/>
      <c r="DTO40" s="95"/>
      <c r="DTP40" s="95"/>
      <c r="DTQ40" s="95"/>
      <c r="DTR40" s="95"/>
      <c r="DTS40" s="95"/>
      <c r="DTT40" s="95"/>
      <c r="DTU40" s="95"/>
      <c r="DTV40" s="95"/>
      <c r="DTW40" s="95"/>
      <c r="DTX40" s="95"/>
      <c r="DTY40" s="95"/>
      <c r="DTZ40" s="95"/>
      <c r="DUA40" s="95"/>
      <c r="DUB40" s="95"/>
      <c r="DUC40" s="95"/>
      <c r="DUD40" s="95"/>
      <c r="DUE40" s="95"/>
      <c r="DUF40" s="95"/>
      <c r="DUG40" s="95"/>
      <c r="DUH40" s="95"/>
      <c r="DUI40" s="95"/>
      <c r="DUJ40" s="95"/>
      <c r="DUK40" s="95"/>
      <c r="DUL40" s="95"/>
      <c r="DUM40" s="95"/>
      <c r="DUN40" s="95"/>
      <c r="DUO40" s="95"/>
      <c r="DUP40" s="95"/>
      <c r="DUQ40" s="95"/>
      <c r="DUR40" s="95"/>
      <c r="DUS40" s="95"/>
      <c r="DUT40" s="95"/>
      <c r="DUU40" s="95"/>
      <c r="DUV40" s="95"/>
      <c r="DUW40" s="95"/>
      <c r="DUX40" s="95"/>
      <c r="DUY40" s="95"/>
      <c r="DUZ40" s="95"/>
      <c r="DVA40" s="95"/>
      <c r="DVB40" s="95"/>
      <c r="DVC40" s="95"/>
      <c r="DVD40" s="95"/>
      <c r="DVE40" s="95"/>
      <c r="DVF40" s="95"/>
      <c r="DVG40" s="95"/>
      <c r="DVH40" s="95"/>
      <c r="DVI40" s="95"/>
      <c r="DVJ40" s="95"/>
      <c r="DVK40" s="95"/>
      <c r="DVL40" s="95"/>
      <c r="DVM40" s="95"/>
      <c r="DVN40" s="95"/>
      <c r="DVO40" s="95"/>
      <c r="DVP40" s="95"/>
      <c r="DVQ40" s="95"/>
      <c r="DVR40" s="95"/>
      <c r="DVS40" s="95"/>
      <c r="DVT40" s="95"/>
      <c r="DVU40" s="95"/>
      <c r="DVV40" s="95"/>
      <c r="DVW40" s="95"/>
      <c r="DVX40" s="95"/>
      <c r="DVY40" s="95"/>
      <c r="DVZ40" s="95"/>
      <c r="DWA40" s="95"/>
      <c r="DWB40" s="95"/>
      <c r="DWC40" s="95"/>
      <c r="DWD40" s="95"/>
      <c r="DWE40" s="95"/>
      <c r="DWF40" s="95"/>
      <c r="DWG40" s="95"/>
      <c r="DWH40" s="95"/>
      <c r="DWI40" s="95"/>
      <c r="DWJ40" s="95"/>
      <c r="DWK40" s="95"/>
      <c r="DWL40" s="95"/>
      <c r="DWM40" s="95"/>
      <c r="DWN40" s="95"/>
      <c r="DWO40" s="95"/>
      <c r="DWP40" s="95"/>
      <c r="DWQ40" s="95"/>
      <c r="DWR40" s="95"/>
      <c r="DWS40" s="95"/>
      <c r="DWT40" s="95"/>
      <c r="DWU40" s="95"/>
      <c r="DWV40" s="95"/>
      <c r="DWW40" s="95"/>
      <c r="DWX40" s="95"/>
      <c r="DWY40" s="95"/>
      <c r="DWZ40" s="95"/>
      <c r="DXA40" s="95"/>
      <c r="DXB40" s="95"/>
      <c r="DXC40" s="95"/>
      <c r="DXD40" s="95"/>
      <c r="DXE40" s="95"/>
      <c r="DXF40" s="95"/>
      <c r="DXG40" s="95"/>
      <c r="DXH40" s="95"/>
      <c r="DXI40" s="95"/>
      <c r="DXJ40" s="95"/>
      <c r="DXK40" s="95"/>
      <c r="DXL40" s="95"/>
      <c r="DXM40" s="95"/>
      <c r="DXN40" s="95"/>
      <c r="DXO40" s="95"/>
      <c r="DXP40" s="95"/>
      <c r="DXQ40" s="95"/>
      <c r="DXR40" s="95"/>
      <c r="DXS40" s="95"/>
      <c r="DXT40" s="95"/>
      <c r="DXU40" s="95"/>
      <c r="DXV40" s="95"/>
      <c r="DXW40" s="95"/>
      <c r="DXX40" s="95"/>
      <c r="DXY40" s="95"/>
      <c r="DXZ40" s="95"/>
      <c r="DYA40" s="95"/>
      <c r="DYB40" s="95"/>
      <c r="DYC40" s="95"/>
      <c r="DYD40" s="95"/>
      <c r="DYE40" s="95"/>
      <c r="DYF40" s="95"/>
      <c r="DYG40" s="95"/>
      <c r="DYH40" s="95"/>
      <c r="DYI40" s="95"/>
      <c r="DYJ40" s="95"/>
      <c r="DYK40" s="95"/>
      <c r="DYL40" s="95"/>
      <c r="DYM40" s="95"/>
      <c r="DYN40" s="95"/>
      <c r="DYO40" s="95"/>
      <c r="DYP40" s="95"/>
      <c r="DYQ40" s="95"/>
      <c r="DYR40" s="95"/>
      <c r="DYS40" s="95"/>
      <c r="DYT40" s="95"/>
      <c r="DYU40" s="95"/>
      <c r="DYV40" s="95"/>
      <c r="DYW40" s="95"/>
      <c r="DYX40" s="95"/>
      <c r="DYY40" s="95"/>
      <c r="DYZ40" s="95"/>
      <c r="DZA40" s="95"/>
      <c r="DZB40" s="95"/>
      <c r="DZC40" s="95"/>
      <c r="DZD40" s="95"/>
      <c r="DZE40" s="95"/>
      <c r="DZF40" s="95"/>
      <c r="DZG40" s="95"/>
      <c r="DZH40" s="95"/>
      <c r="DZI40" s="95"/>
      <c r="DZJ40" s="95"/>
      <c r="DZK40" s="95"/>
      <c r="DZL40" s="95"/>
      <c r="DZM40" s="95"/>
      <c r="DZN40" s="95"/>
      <c r="DZO40" s="95"/>
      <c r="DZP40" s="95"/>
      <c r="DZQ40" s="95"/>
      <c r="DZR40" s="95"/>
      <c r="DZS40" s="95"/>
      <c r="DZT40" s="95"/>
      <c r="DZU40" s="95"/>
      <c r="DZV40" s="95"/>
      <c r="DZW40" s="95"/>
      <c r="DZX40" s="95"/>
      <c r="DZY40" s="95"/>
      <c r="DZZ40" s="95"/>
      <c r="EAA40" s="95"/>
      <c r="EAB40" s="95"/>
      <c r="EAC40" s="95"/>
      <c r="EAD40" s="95"/>
      <c r="EAE40" s="95"/>
      <c r="EAF40" s="95"/>
      <c r="EAG40" s="95"/>
      <c r="EAH40" s="95"/>
      <c r="EAI40" s="95"/>
      <c r="EAJ40" s="95"/>
      <c r="EAK40" s="95"/>
      <c r="EAL40" s="95"/>
      <c r="EAM40" s="95"/>
      <c r="EAN40" s="95"/>
      <c r="EAO40" s="95"/>
      <c r="EAP40" s="95"/>
      <c r="EAQ40" s="95"/>
      <c r="EAR40" s="95"/>
      <c r="EAS40" s="95"/>
      <c r="EAT40" s="95"/>
      <c r="EAU40" s="95"/>
      <c r="EAV40" s="95"/>
      <c r="EAW40" s="95"/>
      <c r="EAX40" s="95"/>
      <c r="EAY40" s="95"/>
      <c r="EAZ40" s="95"/>
      <c r="EBA40" s="95"/>
      <c r="EBB40" s="95"/>
      <c r="EBC40" s="95"/>
      <c r="EBD40" s="95"/>
      <c r="EBE40" s="95"/>
      <c r="EBF40" s="95"/>
      <c r="EBG40" s="95"/>
      <c r="EBH40" s="95"/>
      <c r="EBI40" s="95"/>
      <c r="EBJ40" s="95"/>
      <c r="EBK40" s="95"/>
      <c r="EBL40" s="95"/>
      <c r="EBM40" s="95"/>
      <c r="EBN40" s="95"/>
      <c r="EBO40" s="95"/>
      <c r="EBP40" s="95"/>
      <c r="EBQ40" s="95"/>
      <c r="EBR40" s="95"/>
      <c r="EBS40" s="95"/>
      <c r="EBT40" s="95"/>
      <c r="EBU40" s="95"/>
      <c r="EBV40" s="95"/>
      <c r="EBW40" s="95"/>
      <c r="EBX40" s="95"/>
      <c r="EBY40" s="95"/>
      <c r="EBZ40" s="95"/>
      <c r="ECA40" s="95"/>
      <c r="ECB40" s="95"/>
      <c r="ECC40" s="95"/>
      <c r="ECD40" s="95"/>
      <c r="ECE40" s="95"/>
      <c r="ECF40" s="95"/>
      <c r="ECG40" s="95"/>
      <c r="ECH40" s="95"/>
      <c r="ECI40" s="95"/>
      <c r="ECJ40" s="95"/>
      <c r="ECK40" s="95"/>
      <c r="ECL40" s="95"/>
      <c r="ECM40" s="95"/>
      <c r="ECN40" s="95"/>
      <c r="ECO40" s="95"/>
      <c r="ECP40" s="95"/>
      <c r="ECQ40" s="95"/>
      <c r="ECR40" s="95"/>
      <c r="ECS40" s="95"/>
      <c r="ECT40" s="95"/>
      <c r="ECU40" s="95"/>
      <c r="ECV40" s="95"/>
      <c r="ECW40" s="95"/>
      <c r="ECX40" s="95"/>
      <c r="ECY40" s="95"/>
      <c r="ECZ40" s="95"/>
      <c r="EDA40" s="95"/>
      <c r="EDB40" s="95"/>
      <c r="EDC40" s="95"/>
      <c r="EDD40" s="95"/>
      <c r="EDE40" s="95"/>
      <c r="EDF40" s="95"/>
      <c r="EDG40" s="95"/>
      <c r="EDH40" s="95"/>
      <c r="EDI40" s="95"/>
      <c r="EDJ40" s="95"/>
      <c r="EDK40" s="95"/>
      <c r="EDL40" s="95"/>
      <c r="EDM40" s="95"/>
      <c r="EDN40" s="95"/>
      <c r="EDO40" s="95"/>
      <c r="EDP40" s="95"/>
      <c r="EDQ40" s="95"/>
      <c r="EDR40" s="95"/>
      <c r="EDS40" s="95"/>
      <c r="EDT40" s="95"/>
      <c r="EDU40" s="95"/>
      <c r="EDV40" s="95"/>
      <c r="EDW40" s="95"/>
      <c r="EDX40" s="95"/>
      <c r="EDY40" s="95"/>
      <c r="EDZ40" s="95"/>
      <c r="EEA40" s="95"/>
      <c r="EEB40" s="95"/>
      <c r="EEC40" s="95"/>
      <c r="EED40" s="95"/>
      <c r="EEE40" s="95"/>
      <c r="EEF40" s="95"/>
      <c r="EEG40" s="95"/>
      <c r="EEH40" s="95"/>
      <c r="EEI40" s="95"/>
      <c r="EEJ40" s="95"/>
      <c r="EEK40" s="95"/>
      <c r="EEL40" s="95"/>
      <c r="EEM40" s="95"/>
      <c r="EEN40" s="95"/>
      <c r="EEO40" s="95"/>
      <c r="EEP40" s="95"/>
      <c r="EEQ40" s="95"/>
      <c r="EER40" s="95"/>
      <c r="EES40" s="95"/>
      <c r="EET40" s="95"/>
      <c r="EEU40" s="95"/>
      <c r="EEV40" s="95"/>
      <c r="EEW40" s="95"/>
      <c r="EEX40" s="95"/>
      <c r="EEY40" s="95"/>
      <c r="EEZ40" s="95"/>
      <c r="EFA40" s="95"/>
      <c r="EFB40" s="95"/>
      <c r="EFC40" s="95"/>
      <c r="EFD40" s="95"/>
      <c r="EFE40" s="95"/>
      <c r="EFF40" s="95"/>
      <c r="EFG40" s="95"/>
      <c r="EFH40" s="95"/>
      <c r="EFI40" s="95"/>
      <c r="EFJ40" s="95"/>
      <c r="EFK40" s="95"/>
      <c r="EFL40" s="95"/>
      <c r="EFM40" s="95"/>
      <c r="EFN40" s="95"/>
      <c r="EFO40" s="95"/>
      <c r="EFP40" s="95"/>
      <c r="EFQ40" s="95"/>
      <c r="EFR40" s="95"/>
      <c r="EFS40" s="95"/>
      <c r="EFT40" s="95"/>
      <c r="EFU40" s="95"/>
      <c r="EFV40" s="95"/>
      <c r="EFW40" s="95"/>
      <c r="EFX40" s="95"/>
      <c r="EFY40" s="95"/>
      <c r="EFZ40" s="95"/>
      <c r="EGA40" s="95"/>
      <c r="EGB40" s="95"/>
      <c r="EGC40" s="95"/>
      <c r="EGD40" s="95"/>
      <c r="EGE40" s="95"/>
      <c r="EGF40" s="95"/>
      <c r="EGG40" s="95"/>
      <c r="EGH40" s="95"/>
      <c r="EGI40" s="95"/>
      <c r="EGJ40" s="95"/>
      <c r="EGK40" s="95"/>
    </row>
    <row r="41" spans="1:3573" x14ac:dyDescent="0.25">
      <c r="A41" s="97"/>
      <c r="B41" s="101"/>
      <c r="C41" s="96"/>
      <c r="D41" s="96"/>
      <c r="E41" s="98"/>
      <c r="F41" s="98"/>
      <c r="G41" s="99"/>
      <c r="H41" s="99"/>
      <c r="I41" s="99"/>
      <c r="J41" s="99"/>
      <c r="K41" s="100"/>
      <c r="L41" s="99"/>
      <c r="M41" s="99"/>
      <c r="N41" s="99"/>
      <c r="O41" s="99"/>
      <c r="P41" s="96"/>
    </row>
    <row r="42" spans="1:3573" x14ac:dyDescent="0.25">
      <c r="A42" s="97"/>
      <c r="B42" s="101"/>
      <c r="C42" s="96"/>
      <c r="D42" s="96"/>
      <c r="E42" s="98"/>
      <c r="F42" s="98"/>
      <c r="G42" s="99"/>
      <c r="H42" s="99"/>
      <c r="I42" s="99"/>
      <c r="J42" s="99"/>
      <c r="K42" s="100"/>
      <c r="L42" s="99"/>
      <c r="M42" s="99"/>
      <c r="N42" s="99"/>
      <c r="O42" s="99"/>
      <c r="P42" s="96"/>
    </row>
    <row r="43" spans="1:3573" x14ac:dyDescent="0.25">
      <c r="A43" s="97"/>
      <c r="B43" s="101"/>
      <c r="C43" s="96"/>
      <c r="D43" s="96"/>
      <c r="E43" s="98"/>
      <c r="F43" s="98"/>
      <c r="G43" s="99"/>
      <c r="H43" s="99"/>
      <c r="I43" s="99"/>
      <c r="J43" s="99"/>
      <c r="K43" s="100"/>
      <c r="L43" s="99"/>
      <c r="M43" s="99"/>
      <c r="N43" s="99"/>
      <c r="O43" s="99"/>
      <c r="P43" s="96"/>
    </row>
  </sheetData>
  <mergeCells count="30">
    <mergeCell ref="A4:P4"/>
    <mergeCell ref="A1:P1"/>
    <mergeCell ref="A2:P2"/>
    <mergeCell ref="A3:P3"/>
    <mergeCell ref="A6:A8"/>
    <mergeCell ref="B6:B8"/>
    <mergeCell ref="C6:C8"/>
    <mergeCell ref="D6:D8"/>
    <mergeCell ref="E6:E8"/>
    <mergeCell ref="F6:F8"/>
    <mergeCell ref="G6:K6"/>
    <mergeCell ref="G7:I7"/>
    <mergeCell ref="J7:J8"/>
    <mergeCell ref="K7:K8"/>
    <mergeCell ref="L7:L8"/>
    <mergeCell ref="M7:M8"/>
    <mergeCell ref="L6:N6"/>
    <mergeCell ref="B35:P35"/>
    <mergeCell ref="B38:J38"/>
    <mergeCell ref="B40:J40"/>
    <mergeCell ref="O6:O8"/>
    <mergeCell ref="P6:P8"/>
    <mergeCell ref="N7:N8"/>
    <mergeCell ref="J12:J14"/>
    <mergeCell ref="O12:O14"/>
    <mergeCell ref="J16:J23"/>
    <mergeCell ref="O16:O20"/>
    <mergeCell ref="J24:J29"/>
    <mergeCell ref="O24:O29"/>
    <mergeCell ref="J30:J33"/>
  </mergeCells>
  <pageMargins left="0.7" right="0.7" top="0.75" bottom="0.75" header="0.3" footer="0.3"/>
  <pageSetup paperSize="9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T554"/>
  <sheetViews>
    <sheetView zoomScale="70" zoomScaleNormal="70" workbookViewId="0">
      <selection activeCell="A9" sqref="A9"/>
    </sheetView>
  </sheetViews>
  <sheetFormatPr defaultColWidth="8.85546875" defaultRowHeight="15" x14ac:dyDescent="0.25"/>
  <cols>
    <col min="1" max="1" width="6.5703125" style="153" customWidth="1"/>
    <col min="2" max="2" width="31.42578125" style="154" customWidth="1"/>
    <col min="3" max="3" width="21.42578125" style="152" customWidth="1"/>
    <col min="4" max="4" width="28.85546875" style="155" customWidth="1"/>
    <col min="5" max="5" width="18.5703125" style="145" hidden="1" customWidth="1"/>
    <col min="6" max="6" width="16.42578125" style="145" hidden="1" customWidth="1"/>
    <col min="7" max="7" width="15" style="103" hidden="1" customWidth="1"/>
    <col min="8" max="8" width="15.42578125" style="103" hidden="1" customWidth="1"/>
    <col min="9" max="9" width="14" style="103" hidden="1" customWidth="1"/>
    <col min="10" max="10" width="15.28515625" style="152" hidden="1" customWidth="1"/>
    <col min="11" max="11" width="21.7109375" style="156" hidden="1" customWidth="1"/>
    <col min="12" max="14" width="12.42578125" style="103" customWidth="1"/>
    <col min="15" max="15" width="15.140625" style="157" customWidth="1"/>
    <col min="16" max="16" width="36.42578125" style="103" customWidth="1"/>
    <col min="17" max="17" width="13.5703125" style="103" customWidth="1"/>
    <col min="18" max="18" width="11.7109375" style="103" customWidth="1"/>
    <col min="19" max="19" width="14.42578125" style="103" customWidth="1"/>
    <col min="20" max="16384" width="8.85546875" style="103"/>
  </cols>
  <sheetData>
    <row r="1" spans="1:19" ht="24" customHeight="1" x14ac:dyDescent="0.25">
      <c r="A1" s="336" t="s">
        <v>238</v>
      </c>
      <c r="B1" s="336"/>
      <c r="C1" s="336"/>
      <c r="D1" s="336"/>
      <c r="E1" s="336"/>
      <c r="F1" s="336"/>
      <c r="G1" s="336"/>
      <c r="H1" s="336"/>
      <c r="I1" s="336"/>
      <c r="J1" s="336"/>
      <c r="K1" s="336"/>
      <c r="L1" s="336"/>
      <c r="M1" s="336"/>
      <c r="N1" s="336"/>
      <c r="O1" s="336"/>
      <c r="P1" s="336"/>
      <c r="Q1" s="102"/>
    </row>
    <row r="2" spans="1:19" ht="24" customHeight="1" x14ac:dyDescent="0.25">
      <c r="A2" s="336" t="s">
        <v>272</v>
      </c>
      <c r="B2" s="336"/>
      <c r="C2" s="336"/>
      <c r="D2" s="336"/>
      <c r="E2" s="336"/>
      <c r="F2" s="336"/>
      <c r="G2" s="336"/>
      <c r="H2" s="336"/>
      <c r="I2" s="336"/>
      <c r="J2" s="336"/>
      <c r="K2" s="336"/>
      <c r="L2" s="336"/>
      <c r="M2" s="336"/>
      <c r="N2" s="336"/>
      <c r="O2" s="336"/>
      <c r="P2" s="336"/>
      <c r="Q2" s="102"/>
    </row>
    <row r="3" spans="1:19" ht="24" customHeight="1" x14ac:dyDescent="0.25">
      <c r="A3" s="428" t="s">
        <v>239</v>
      </c>
      <c r="B3" s="428"/>
      <c r="C3" s="428"/>
      <c r="D3" s="428"/>
      <c r="E3" s="428"/>
      <c r="F3" s="428"/>
      <c r="G3" s="428"/>
      <c r="H3" s="428"/>
      <c r="I3" s="428"/>
      <c r="J3" s="428"/>
      <c r="K3" s="428"/>
      <c r="L3" s="428"/>
      <c r="M3" s="428"/>
      <c r="N3" s="428"/>
      <c r="O3" s="428"/>
      <c r="P3" s="428"/>
    </row>
    <row r="4" spans="1:19" ht="24" customHeight="1" x14ac:dyDescent="0.25">
      <c r="A4" s="423" t="str">
        <f>'PL 52 Chi Lang'!A4:P4</f>
        <v>(Kèm theo Quyết định số 2135/QĐ-UBND ngày 30 tháng 9 năm 2025 của Chủ tịch Ủy ban nhân dân tỉnh Lạng Sơn)</v>
      </c>
      <c r="B4" s="423"/>
      <c r="C4" s="423"/>
      <c r="D4" s="423"/>
      <c r="E4" s="423"/>
      <c r="F4" s="423"/>
      <c r="G4" s="423"/>
      <c r="H4" s="423"/>
      <c r="I4" s="423"/>
      <c r="J4" s="423"/>
      <c r="K4" s="423"/>
      <c r="L4" s="423"/>
      <c r="M4" s="423"/>
      <c r="N4" s="423"/>
      <c r="O4" s="423"/>
      <c r="P4" s="423"/>
    </row>
    <row r="5" spans="1:19" ht="24" customHeight="1" x14ac:dyDescent="0.25">
      <c r="A5" s="104"/>
      <c r="B5" s="104"/>
      <c r="C5" s="104"/>
      <c r="D5" s="105"/>
      <c r="E5" s="104"/>
      <c r="F5" s="104"/>
      <c r="G5" s="104"/>
      <c r="H5" s="104"/>
      <c r="I5" s="104"/>
      <c r="J5" s="104"/>
      <c r="K5" s="106"/>
      <c r="L5" s="104"/>
      <c r="M5" s="104"/>
      <c r="N5" s="104"/>
      <c r="O5" s="104"/>
      <c r="P5" s="104"/>
    </row>
    <row r="6" spans="1:19" ht="50.25" customHeight="1" x14ac:dyDescent="0.25">
      <c r="A6" s="417" t="s">
        <v>2</v>
      </c>
      <c r="B6" s="417" t="s">
        <v>3</v>
      </c>
      <c r="C6" s="417" t="s">
        <v>4</v>
      </c>
      <c r="D6" s="417" t="s">
        <v>5</v>
      </c>
      <c r="E6" s="417" t="s">
        <v>6</v>
      </c>
      <c r="F6" s="417" t="s">
        <v>7</v>
      </c>
      <c r="G6" s="429" t="s">
        <v>112</v>
      </c>
      <c r="H6" s="429"/>
      <c r="I6" s="429"/>
      <c r="J6" s="429"/>
      <c r="K6" s="429"/>
      <c r="L6" s="424" t="s">
        <v>8</v>
      </c>
      <c r="M6" s="425"/>
      <c r="N6" s="426"/>
      <c r="O6" s="417" t="s">
        <v>9</v>
      </c>
      <c r="P6" s="430" t="s">
        <v>10</v>
      </c>
    </row>
    <row r="7" spans="1:19" ht="28.5" customHeight="1" x14ac:dyDescent="0.25">
      <c r="A7" s="427"/>
      <c r="B7" s="427"/>
      <c r="C7" s="427"/>
      <c r="D7" s="427"/>
      <c r="E7" s="427"/>
      <c r="F7" s="427"/>
      <c r="G7" s="424" t="s">
        <v>8</v>
      </c>
      <c r="H7" s="425"/>
      <c r="I7" s="426"/>
      <c r="J7" s="429" t="s">
        <v>9</v>
      </c>
      <c r="K7" s="422" t="s">
        <v>11</v>
      </c>
      <c r="L7" s="417" t="s">
        <v>12</v>
      </c>
      <c r="M7" s="417" t="s">
        <v>13</v>
      </c>
      <c r="N7" s="417" t="s">
        <v>14</v>
      </c>
      <c r="O7" s="427"/>
      <c r="P7" s="431"/>
    </row>
    <row r="8" spans="1:19" ht="42" customHeight="1" x14ac:dyDescent="0.25">
      <c r="A8" s="418"/>
      <c r="B8" s="418"/>
      <c r="C8" s="418"/>
      <c r="D8" s="418"/>
      <c r="E8" s="418"/>
      <c r="F8" s="418"/>
      <c r="G8" s="107" t="s">
        <v>12</v>
      </c>
      <c r="H8" s="107" t="s">
        <v>13</v>
      </c>
      <c r="I8" s="107" t="s">
        <v>14</v>
      </c>
      <c r="J8" s="429" t="s">
        <v>15</v>
      </c>
      <c r="K8" s="422" t="s">
        <v>15</v>
      </c>
      <c r="L8" s="418"/>
      <c r="M8" s="418"/>
      <c r="N8" s="418"/>
      <c r="O8" s="418"/>
      <c r="P8" s="432"/>
    </row>
    <row r="9" spans="1:19" s="153" customFormat="1" ht="44.25" customHeight="1" x14ac:dyDescent="0.25">
      <c r="A9" s="129"/>
      <c r="B9" s="131" t="s">
        <v>271</v>
      </c>
      <c r="C9" s="129">
        <f>COUNTA(C10:C34)</f>
        <v>6</v>
      </c>
      <c r="D9" s="129"/>
      <c r="E9" s="131"/>
      <c r="F9" s="131"/>
      <c r="G9" s="311" t="e">
        <f>#REF!+#REF!</f>
        <v>#REF!</v>
      </c>
      <c r="H9" s="311" t="e">
        <f>#REF!+#REF!</f>
        <v>#REF!</v>
      </c>
      <c r="I9" s="311" t="e">
        <f>#REF!+#REF!</f>
        <v>#REF!</v>
      </c>
      <c r="J9" s="311" t="e">
        <f>#REF!+#REF!</f>
        <v>#REF!</v>
      </c>
      <c r="K9" s="312"/>
      <c r="L9" s="313">
        <f>SUM(L10:L34)</f>
        <v>14842</v>
      </c>
      <c r="M9" s="313">
        <f>SUM(M10:M34)</f>
        <v>2863.7999999999997</v>
      </c>
      <c r="N9" s="313">
        <f>SUM(N10:N34)</f>
        <v>3780.7999999999997</v>
      </c>
      <c r="O9" s="314"/>
      <c r="P9" s="129"/>
      <c r="Q9" s="315"/>
      <c r="R9" s="315"/>
      <c r="S9" s="315"/>
    </row>
    <row r="10" spans="1:19" s="110" customFormat="1" ht="51.95" customHeight="1" x14ac:dyDescent="0.25">
      <c r="A10" s="108">
        <v>1</v>
      </c>
      <c r="B10" s="111" t="s">
        <v>170</v>
      </c>
      <c r="C10" s="112" t="s">
        <v>240</v>
      </c>
      <c r="D10" s="112" t="s">
        <v>241</v>
      </c>
      <c r="E10" s="112" t="s">
        <v>35</v>
      </c>
      <c r="F10" s="113" t="s">
        <v>19</v>
      </c>
      <c r="G10" s="114">
        <f>SUM(G11:G12)</f>
        <v>0</v>
      </c>
      <c r="H10" s="114">
        <f>SUM(H11:H12)</f>
        <v>385</v>
      </c>
      <c r="I10" s="114">
        <f>SUM(I11:I12)</f>
        <v>619</v>
      </c>
      <c r="J10" s="115"/>
      <c r="K10" s="116" t="s">
        <v>20</v>
      </c>
      <c r="L10" s="117">
        <v>1535</v>
      </c>
      <c r="M10" s="118"/>
      <c r="N10" s="118"/>
      <c r="O10" s="115"/>
      <c r="P10" s="120" t="s">
        <v>242</v>
      </c>
      <c r="Q10" s="109"/>
      <c r="R10" s="109"/>
      <c r="S10" s="109"/>
    </row>
    <row r="11" spans="1:19" s="110" customFormat="1" ht="27.2" customHeight="1" x14ac:dyDescent="0.25">
      <c r="A11" s="108"/>
      <c r="B11" s="121" t="s">
        <v>243</v>
      </c>
      <c r="C11" s="112"/>
      <c r="D11" s="113"/>
      <c r="E11" s="112"/>
      <c r="F11" s="112"/>
      <c r="G11" s="122"/>
      <c r="H11" s="122">
        <v>234</v>
      </c>
      <c r="I11" s="123">
        <v>468</v>
      </c>
      <c r="J11" s="414" t="s">
        <v>121</v>
      </c>
      <c r="K11" s="116"/>
      <c r="L11" s="117"/>
      <c r="M11" s="117">
        <v>234</v>
      </c>
      <c r="N11" s="124">
        <v>468</v>
      </c>
      <c r="O11" s="414" t="s">
        <v>121</v>
      </c>
      <c r="P11" s="125"/>
      <c r="Q11" s="109"/>
      <c r="R11" s="109"/>
      <c r="S11" s="109"/>
    </row>
    <row r="12" spans="1:19" s="110" customFormat="1" ht="27.2" customHeight="1" x14ac:dyDescent="0.25">
      <c r="A12" s="108"/>
      <c r="B12" s="121" t="s">
        <v>244</v>
      </c>
      <c r="C12" s="112"/>
      <c r="D12" s="113"/>
      <c r="E12" s="112"/>
      <c r="F12" s="112"/>
      <c r="G12" s="122"/>
      <c r="H12" s="122">
        <v>151</v>
      </c>
      <c r="I12" s="123">
        <v>151</v>
      </c>
      <c r="J12" s="416"/>
      <c r="K12" s="116"/>
      <c r="L12" s="117"/>
      <c r="M12" s="117">
        <v>151</v>
      </c>
      <c r="N12" s="124">
        <v>151</v>
      </c>
      <c r="O12" s="416"/>
      <c r="P12" s="125"/>
      <c r="Q12" s="109"/>
      <c r="R12" s="109"/>
      <c r="S12" s="109"/>
    </row>
    <row r="13" spans="1:19" s="110" customFormat="1" ht="33.950000000000003" customHeight="1" x14ac:dyDescent="0.25">
      <c r="A13" s="108">
        <v>2</v>
      </c>
      <c r="B13" s="111" t="s">
        <v>245</v>
      </c>
      <c r="C13" s="112" t="s">
        <v>240</v>
      </c>
      <c r="D13" s="113" t="s">
        <v>149</v>
      </c>
      <c r="E13" s="112" t="s">
        <v>35</v>
      </c>
      <c r="F13" s="113" t="s">
        <v>19</v>
      </c>
      <c r="G13" s="115">
        <f>SUM(G14:G15)</f>
        <v>0</v>
      </c>
      <c r="H13" s="115">
        <f>SUM(H14:H15)</f>
        <v>228</v>
      </c>
      <c r="I13" s="115">
        <f>SUM(I14:I15)</f>
        <v>228</v>
      </c>
      <c r="J13" s="122"/>
      <c r="K13" s="116" t="s">
        <v>20</v>
      </c>
      <c r="L13" s="117">
        <v>615</v>
      </c>
      <c r="M13" s="126"/>
      <c r="N13" s="126"/>
      <c r="O13" s="122"/>
      <c r="P13" s="119" t="s">
        <v>245</v>
      </c>
      <c r="Q13" s="109"/>
      <c r="R13" s="109"/>
      <c r="S13" s="109"/>
    </row>
    <row r="14" spans="1:19" s="128" customFormat="1" ht="25.7" customHeight="1" x14ac:dyDescent="0.25">
      <c r="A14" s="113"/>
      <c r="B14" s="121" t="s">
        <v>245</v>
      </c>
      <c r="C14" s="112"/>
      <c r="D14" s="113"/>
      <c r="E14" s="112"/>
      <c r="F14" s="112"/>
      <c r="G14" s="122"/>
      <c r="H14" s="122">
        <v>200</v>
      </c>
      <c r="I14" s="123">
        <v>200</v>
      </c>
      <c r="J14" s="414" t="s">
        <v>121</v>
      </c>
      <c r="K14" s="116"/>
      <c r="L14" s="117"/>
      <c r="M14" s="117">
        <v>200</v>
      </c>
      <c r="N14" s="124">
        <v>200</v>
      </c>
      <c r="O14" s="414" t="s">
        <v>121</v>
      </c>
      <c r="P14" s="125"/>
      <c r="Q14" s="127"/>
      <c r="R14" s="127"/>
      <c r="S14" s="127"/>
    </row>
    <row r="15" spans="1:19" s="110" customFormat="1" ht="25.7" customHeight="1" x14ac:dyDescent="0.25">
      <c r="A15" s="108"/>
      <c r="B15" s="121" t="s">
        <v>246</v>
      </c>
      <c r="C15" s="112"/>
      <c r="D15" s="113"/>
      <c r="E15" s="112"/>
      <c r="F15" s="112"/>
      <c r="G15" s="122"/>
      <c r="H15" s="122">
        <v>28</v>
      </c>
      <c r="I15" s="123">
        <v>28</v>
      </c>
      <c r="J15" s="416"/>
      <c r="K15" s="116"/>
      <c r="L15" s="117"/>
      <c r="M15" s="117">
        <v>28</v>
      </c>
      <c r="N15" s="124">
        <v>28</v>
      </c>
      <c r="O15" s="416"/>
      <c r="P15" s="125"/>
      <c r="Q15" s="109"/>
      <c r="R15" s="109"/>
      <c r="S15" s="109"/>
    </row>
    <row r="16" spans="1:19" s="110" customFormat="1" ht="51.95" customHeight="1" x14ac:dyDescent="0.25">
      <c r="A16" s="108">
        <v>3</v>
      </c>
      <c r="B16" s="111" t="s">
        <v>247</v>
      </c>
      <c r="C16" s="112" t="s">
        <v>248</v>
      </c>
      <c r="D16" s="112" t="s">
        <v>249</v>
      </c>
      <c r="E16" s="112" t="s">
        <v>35</v>
      </c>
      <c r="F16" s="112" t="s">
        <v>19</v>
      </c>
      <c r="G16" s="115">
        <f>SUM(G17:G19)</f>
        <v>0</v>
      </c>
      <c r="H16" s="115">
        <f>SUM(H17:H19)</f>
        <v>821.30000000000007</v>
      </c>
      <c r="I16" s="115">
        <f>SUM(I17:I19)</f>
        <v>1255.0999999999999</v>
      </c>
      <c r="J16" s="122"/>
      <c r="K16" s="116" t="s">
        <v>20</v>
      </c>
      <c r="L16" s="117">
        <v>6038</v>
      </c>
      <c r="M16" s="126"/>
      <c r="N16" s="126"/>
      <c r="O16" s="122"/>
      <c r="P16" s="120" t="s">
        <v>250</v>
      </c>
      <c r="Q16" s="109"/>
      <c r="R16" s="109"/>
      <c r="S16" s="109"/>
    </row>
    <row r="17" spans="1:20" s="128" customFormat="1" ht="27.2" customHeight="1" x14ac:dyDescent="0.25">
      <c r="A17" s="107"/>
      <c r="B17" s="121" t="s">
        <v>251</v>
      </c>
      <c r="C17" s="112"/>
      <c r="D17" s="113"/>
      <c r="E17" s="112"/>
      <c r="F17" s="112"/>
      <c r="G17" s="122"/>
      <c r="H17" s="122">
        <v>433.7</v>
      </c>
      <c r="I17" s="123">
        <v>867.5</v>
      </c>
      <c r="J17" s="414" t="s">
        <v>237</v>
      </c>
      <c r="K17" s="116"/>
      <c r="L17" s="117"/>
      <c r="M17" s="117">
        <v>433.7</v>
      </c>
      <c r="N17" s="124">
        <v>867.5</v>
      </c>
      <c r="O17" s="414" t="s">
        <v>237</v>
      </c>
      <c r="P17" s="130"/>
      <c r="Q17" s="127"/>
      <c r="R17" s="127"/>
      <c r="S17" s="127"/>
    </row>
    <row r="18" spans="1:20" s="110" customFormat="1" ht="27.2" customHeight="1" x14ac:dyDescent="0.25">
      <c r="A18" s="129"/>
      <c r="B18" s="121" t="s">
        <v>245</v>
      </c>
      <c r="C18" s="112"/>
      <c r="D18" s="113"/>
      <c r="E18" s="112"/>
      <c r="F18" s="112"/>
      <c r="G18" s="122"/>
      <c r="H18" s="122">
        <v>370</v>
      </c>
      <c r="I18" s="123">
        <v>370</v>
      </c>
      <c r="J18" s="415"/>
      <c r="K18" s="116"/>
      <c r="L18" s="117"/>
      <c r="M18" s="117">
        <v>370</v>
      </c>
      <c r="N18" s="124">
        <v>370</v>
      </c>
      <c r="O18" s="415"/>
      <c r="P18" s="111"/>
      <c r="Q18" s="109"/>
      <c r="R18" s="109"/>
      <c r="S18" s="109"/>
      <c r="T18" s="109"/>
    </row>
    <row r="19" spans="1:20" s="128" customFormat="1" ht="27.2" customHeight="1" x14ac:dyDescent="0.25">
      <c r="A19" s="131"/>
      <c r="B19" s="121" t="s">
        <v>118</v>
      </c>
      <c r="C19" s="112"/>
      <c r="D19" s="113"/>
      <c r="E19" s="112"/>
      <c r="F19" s="112"/>
      <c r="G19" s="122"/>
      <c r="H19" s="122">
        <v>17.600000000000001</v>
      </c>
      <c r="I19" s="123">
        <v>17.600000000000001</v>
      </c>
      <c r="J19" s="415"/>
      <c r="K19" s="116"/>
      <c r="L19" s="117"/>
      <c r="M19" s="117">
        <v>17.600000000000001</v>
      </c>
      <c r="N19" s="124">
        <v>17.600000000000001</v>
      </c>
      <c r="O19" s="415"/>
      <c r="P19" s="133"/>
    </row>
    <row r="20" spans="1:20" s="128" customFormat="1" ht="55.7" customHeight="1" x14ac:dyDescent="0.25">
      <c r="A20" s="131">
        <v>4</v>
      </c>
      <c r="B20" s="111" t="s">
        <v>252</v>
      </c>
      <c r="C20" s="112" t="s">
        <v>253</v>
      </c>
      <c r="D20" s="112" t="s">
        <v>254</v>
      </c>
      <c r="E20" s="112" t="s">
        <v>35</v>
      </c>
      <c r="F20" s="112" t="s">
        <v>255</v>
      </c>
      <c r="G20" s="115">
        <f>SUM(G21:G24)</f>
        <v>0</v>
      </c>
      <c r="H20" s="115">
        <f>SUM(H21:H24)</f>
        <v>571.1</v>
      </c>
      <c r="I20" s="115">
        <f>SUM(I21:I24)</f>
        <v>571.1</v>
      </c>
      <c r="J20" s="115"/>
      <c r="K20" s="116" t="s">
        <v>20</v>
      </c>
      <c r="L20" s="117">
        <v>702</v>
      </c>
      <c r="M20" s="126"/>
      <c r="N20" s="126"/>
      <c r="O20" s="115"/>
      <c r="P20" s="134" t="s">
        <v>256</v>
      </c>
    </row>
    <row r="21" spans="1:20" s="128" customFormat="1" ht="21.95" customHeight="1" x14ac:dyDescent="0.25">
      <c r="A21" s="131"/>
      <c r="B21" s="121" t="s">
        <v>257</v>
      </c>
      <c r="C21" s="112"/>
      <c r="D21" s="112"/>
      <c r="E21" s="112"/>
      <c r="F21" s="112"/>
      <c r="G21" s="122"/>
      <c r="H21" s="122">
        <v>200</v>
      </c>
      <c r="I21" s="123">
        <v>200</v>
      </c>
      <c r="J21" s="414" t="s">
        <v>121</v>
      </c>
      <c r="K21" s="116"/>
      <c r="L21" s="117"/>
      <c r="M21" s="117">
        <v>200</v>
      </c>
      <c r="N21" s="124">
        <v>200</v>
      </c>
      <c r="O21" s="414" t="s">
        <v>121</v>
      </c>
      <c r="P21" s="121"/>
      <c r="Q21" s="110"/>
    </row>
    <row r="22" spans="1:20" s="110" customFormat="1" ht="21.95" customHeight="1" x14ac:dyDescent="0.25">
      <c r="A22" s="131"/>
      <c r="B22" s="121" t="s">
        <v>258</v>
      </c>
      <c r="C22" s="112"/>
      <c r="D22" s="113"/>
      <c r="E22" s="112"/>
      <c r="F22" s="112"/>
      <c r="G22" s="122"/>
      <c r="H22" s="122">
        <v>201.1</v>
      </c>
      <c r="I22" s="123">
        <v>201.1</v>
      </c>
      <c r="J22" s="415"/>
      <c r="K22" s="116"/>
      <c r="L22" s="117"/>
      <c r="M22" s="117">
        <v>201.1</v>
      </c>
      <c r="N22" s="124">
        <v>201.1</v>
      </c>
      <c r="O22" s="415"/>
      <c r="P22" s="121"/>
    </row>
    <row r="23" spans="1:20" s="128" customFormat="1" ht="21.95" customHeight="1" x14ac:dyDescent="0.25">
      <c r="A23" s="131"/>
      <c r="B23" s="121" t="s">
        <v>259</v>
      </c>
      <c r="C23" s="112"/>
      <c r="D23" s="113"/>
      <c r="E23" s="112"/>
      <c r="F23" s="112"/>
      <c r="G23" s="122"/>
      <c r="H23" s="122">
        <v>128</v>
      </c>
      <c r="I23" s="123">
        <v>128</v>
      </c>
      <c r="J23" s="415"/>
      <c r="K23" s="116"/>
      <c r="L23" s="117"/>
      <c r="M23" s="117">
        <v>128</v>
      </c>
      <c r="N23" s="124">
        <v>128</v>
      </c>
      <c r="O23" s="415"/>
      <c r="P23" s="121"/>
    </row>
    <row r="24" spans="1:20" s="110" customFormat="1" ht="21.95" customHeight="1" x14ac:dyDescent="0.25">
      <c r="A24" s="108"/>
      <c r="B24" s="121" t="s">
        <v>260</v>
      </c>
      <c r="C24" s="112"/>
      <c r="D24" s="113"/>
      <c r="E24" s="112"/>
      <c r="F24" s="112"/>
      <c r="G24" s="122"/>
      <c r="H24" s="122">
        <v>42</v>
      </c>
      <c r="I24" s="123">
        <v>42</v>
      </c>
      <c r="J24" s="416"/>
      <c r="K24" s="116"/>
      <c r="L24" s="117"/>
      <c r="M24" s="117">
        <v>42</v>
      </c>
      <c r="N24" s="124">
        <v>42</v>
      </c>
      <c r="O24" s="416"/>
      <c r="P24" s="111"/>
    </row>
    <row r="25" spans="1:20" s="128" customFormat="1" ht="45.75" customHeight="1" x14ac:dyDescent="0.25">
      <c r="A25" s="131">
        <v>5</v>
      </c>
      <c r="B25" s="111" t="s">
        <v>261</v>
      </c>
      <c r="C25" s="112" t="s">
        <v>264</v>
      </c>
      <c r="D25" s="132"/>
      <c r="E25" s="132"/>
      <c r="F25" s="132"/>
      <c r="G25" s="115">
        <f>SUM(G26:G28)</f>
        <v>5111</v>
      </c>
      <c r="H25" s="115">
        <f t="shared" ref="H25:I25" si="0">SUM(H26:H28)</f>
        <v>368</v>
      </c>
      <c r="I25" s="115">
        <f t="shared" si="0"/>
        <v>617.20000000000005</v>
      </c>
      <c r="J25" s="115"/>
      <c r="K25" s="116" t="s">
        <v>125</v>
      </c>
      <c r="L25" s="126"/>
      <c r="M25" s="126"/>
      <c r="N25" s="126"/>
      <c r="O25" s="115"/>
      <c r="P25" s="135" t="s">
        <v>262</v>
      </c>
    </row>
    <row r="26" spans="1:20" s="128" customFormat="1" ht="36.75" customHeight="1" x14ac:dyDescent="0.25">
      <c r="A26" s="131"/>
      <c r="B26" s="121" t="s">
        <v>263</v>
      </c>
      <c r="D26" s="113" t="s">
        <v>265</v>
      </c>
      <c r="E26" s="112" t="s">
        <v>35</v>
      </c>
      <c r="F26" s="112" t="s">
        <v>19</v>
      </c>
      <c r="G26" s="122">
        <v>4874</v>
      </c>
      <c r="H26" s="115"/>
      <c r="I26" s="115"/>
      <c r="J26" s="136"/>
      <c r="K26" s="137"/>
      <c r="L26" s="117">
        <v>4874</v>
      </c>
      <c r="M26" s="126"/>
      <c r="N26" s="126"/>
      <c r="O26" s="136"/>
      <c r="P26" s="135"/>
    </row>
    <row r="27" spans="1:20" s="128" customFormat="1" ht="23.45" customHeight="1" x14ac:dyDescent="0.25">
      <c r="A27" s="107"/>
      <c r="B27" s="121" t="s">
        <v>141</v>
      </c>
      <c r="C27" s="112"/>
      <c r="D27" s="113"/>
      <c r="E27" s="113"/>
      <c r="F27" s="112"/>
      <c r="G27" s="122"/>
      <c r="H27" s="122">
        <v>248</v>
      </c>
      <c r="I27" s="123">
        <v>497.2</v>
      </c>
      <c r="J27" s="414" t="s">
        <v>121</v>
      </c>
      <c r="K27" s="116"/>
      <c r="L27" s="117"/>
      <c r="M27" s="117">
        <v>248</v>
      </c>
      <c r="N27" s="124">
        <v>497.2</v>
      </c>
      <c r="O27" s="414" t="s">
        <v>121</v>
      </c>
      <c r="P27" s="121"/>
    </row>
    <row r="28" spans="1:20" s="110" customFormat="1" ht="23.45" customHeight="1" x14ac:dyDescent="0.25">
      <c r="A28" s="129"/>
      <c r="B28" s="121" t="s">
        <v>245</v>
      </c>
      <c r="C28" s="112"/>
      <c r="D28" s="113"/>
      <c r="E28" s="112"/>
      <c r="F28" s="112"/>
      <c r="G28" s="122">
        <v>237</v>
      </c>
      <c r="H28" s="122">
        <v>120</v>
      </c>
      <c r="I28" s="123">
        <v>120</v>
      </c>
      <c r="J28" s="416"/>
      <c r="K28" s="116"/>
      <c r="L28" s="117">
        <v>237</v>
      </c>
      <c r="M28" s="117">
        <v>120</v>
      </c>
      <c r="N28" s="124">
        <v>120</v>
      </c>
      <c r="O28" s="416"/>
      <c r="P28" s="121"/>
    </row>
    <row r="29" spans="1:20" s="139" customFormat="1" ht="38.25" customHeight="1" x14ac:dyDescent="0.25">
      <c r="A29" s="129">
        <v>6</v>
      </c>
      <c r="B29" s="111" t="s">
        <v>266</v>
      </c>
      <c r="C29" s="112" t="s">
        <v>264</v>
      </c>
      <c r="D29" s="138"/>
      <c r="E29" s="138"/>
      <c r="F29" s="138"/>
      <c r="G29" s="114">
        <f>SUM(G30:G34)</f>
        <v>841</v>
      </c>
      <c r="H29" s="114">
        <f t="shared" ref="H29:I29" si="1">SUM(H30:H34)</f>
        <v>490.40000000000003</v>
      </c>
      <c r="I29" s="114">
        <f t="shared" si="1"/>
        <v>490.40000000000003</v>
      </c>
      <c r="J29" s="115"/>
      <c r="K29" s="116" t="s">
        <v>125</v>
      </c>
      <c r="L29" s="118"/>
      <c r="M29" s="118"/>
      <c r="N29" s="118"/>
      <c r="O29" s="115"/>
      <c r="P29" s="121" t="s">
        <v>267</v>
      </c>
    </row>
    <row r="30" spans="1:20" s="139" customFormat="1" ht="32.25" customHeight="1" x14ac:dyDescent="0.25">
      <c r="A30" s="129"/>
      <c r="B30" s="121" t="s">
        <v>263</v>
      </c>
      <c r="D30" s="113" t="s">
        <v>265</v>
      </c>
      <c r="E30" s="112" t="s">
        <v>35</v>
      </c>
      <c r="F30" s="134" t="s">
        <v>19</v>
      </c>
      <c r="G30" s="122">
        <v>841</v>
      </c>
      <c r="H30" s="115"/>
      <c r="I30" s="115"/>
      <c r="J30" s="115"/>
      <c r="K30" s="116"/>
      <c r="L30" s="117">
        <v>841</v>
      </c>
      <c r="M30" s="126"/>
      <c r="N30" s="126"/>
      <c r="O30" s="115"/>
      <c r="P30" s="121"/>
    </row>
    <row r="31" spans="1:20" s="141" customFormat="1" ht="21.95" customHeight="1" x14ac:dyDescent="0.25">
      <c r="A31" s="129"/>
      <c r="B31" s="121" t="s">
        <v>268</v>
      </c>
      <c r="C31" s="112"/>
      <c r="D31" s="132"/>
      <c r="E31" s="112"/>
      <c r="F31" s="140"/>
      <c r="G31" s="122"/>
      <c r="H31" s="122">
        <v>300.60000000000002</v>
      </c>
      <c r="I31" s="123">
        <v>300.60000000000002</v>
      </c>
      <c r="J31" s="122"/>
      <c r="K31" s="116"/>
      <c r="L31" s="117"/>
      <c r="M31" s="117">
        <v>300.60000000000002</v>
      </c>
      <c r="N31" s="124">
        <v>300.60000000000002</v>
      </c>
      <c r="O31" s="122"/>
      <c r="P31" s="111"/>
    </row>
    <row r="32" spans="1:20" s="141" customFormat="1" ht="21.95" customHeight="1" x14ac:dyDescent="0.25">
      <c r="A32" s="129"/>
      <c r="B32" s="121" t="s">
        <v>147</v>
      </c>
      <c r="C32" s="112"/>
      <c r="D32" s="132"/>
      <c r="E32" s="112"/>
      <c r="F32" s="140"/>
      <c r="G32" s="122"/>
      <c r="H32" s="122">
        <v>139</v>
      </c>
      <c r="I32" s="123">
        <v>139</v>
      </c>
      <c r="J32" s="414" t="s">
        <v>269</v>
      </c>
      <c r="K32" s="116"/>
      <c r="L32" s="117"/>
      <c r="M32" s="117">
        <v>139</v>
      </c>
      <c r="N32" s="124">
        <v>139</v>
      </c>
      <c r="O32" s="414" t="s">
        <v>269</v>
      </c>
      <c r="P32" s="111"/>
    </row>
    <row r="33" spans="1:16" s="141" customFormat="1" ht="21.95" customHeight="1" x14ac:dyDescent="0.25">
      <c r="A33" s="129"/>
      <c r="B33" s="121" t="s">
        <v>118</v>
      </c>
      <c r="C33" s="112"/>
      <c r="D33" s="132"/>
      <c r="E33" s="112"/>
      <c r="F33" s="140"/>
      <c r="G33" s="122"/>
      <c r="H33" s="122">
        <v>19.8</v>
      </c>
      <c r="I33" s="123">
        <v>19.8</v>
      </c>
      <c r="J33" s="415"/>
      <c r="K33" s="116"/>
      <c r="L33" s="117"/>
      <c r="M33" s="117">
        <v>19.8</v>
      </c>
      <c r="N33" s="124">
        <v>19.8</v>
      </c>
      <c r="O33" s="415"/>
      <c r="P33" s="111"/>
    </row>
    <row r="34" spans="1:16" s="141" customFormat="1" ht="21.95" customHeight="1" x14ac:dyDescent="0.25">
      <c r="A34" s="129"/>
      <c r="B34" s="121" t="s">
        <v>148</v>
      </c>
      <c r="C34" s="112"/>
      <c r="D34" s="132"/>
      <c r="E34" s="112"/>
      <c r="F34" s="140"/>
      <c r="G34" s="122"/>
      <c r="H34" s="122">
        <v>31</v>
      </c>
      <c r="I34" s="123">
        <v>31</v>
      </c>
      <c r="J34" s="416"/>
      <c r="K34" s="116"/>
      <c r="L34" s="117"/>
      <c r="M34" s="117">
        <v>31</v>
      </c>
      <c r="N34" s="124">
        <v>31</v>
      </c>
      <c r="O34" s="416"/>
      <c r="P34" s="133"/>
    </row>
    <row r="35" spans="1:16" s="141" customFormat="1" ht="35.25" customHeight="1" x14ac:dyDescent="0.25">
      <c r="A35" s="142"/>
      <c r="B35" s="143"/>
      <c r="C35" s="143"/>
      <c r="D35" s="144"/>
      <c r="E35" s="145"/>
      <c r="F35" s="145"/>
      <c r="G35" s="146"/>
      <c r="H35" s="146"/>
      <c r="I35" s="147"/>
      <c r="J35" s="148"/>
      <c r="K35" s="149"/>
      <c r="L35" s="150"/>
      <c r="M35" s="150"/>
      <c r="N35" s="150"/>
      <c r="O35" s="151"/>
      <c r="P35" s="152"/>
    </row>
    <row r="36" spans="1:16" s="141" customFormat="1" ht="35.25" customHeight="1" x14ac:dyDescent="0.25">
      <c r="A36" s="142"/>
      <c r="B36" s="143"/>
      <c r="C36" s="143"/>
      <c r="D36" s="144"/>
      <c r="E36" s="145"/>
      <c r="F36" s="145"/>
      <c r="G36" s="146"/>
      <c r="H36" s="146"/>
      <c r="I36" s="147"/>
      <c r="J36" s="148"/>
      <c r="K36" s="149"/>
      <c r="L36" s="150"/>
      <c r="M36" s="150"/>
      <c r="N36" s="150"/>
      <c r="O36" s="151"/>
      <c r="P36" s="152"/>
    </row>
    <row r="37" spans="1:16" s="141" customFormat="1" ht="35.25" customHeight="1" x14ac:dyDescent="0.25">
      <c r="A37" s="142"/>
      <c r="B37" s="143"/>
      <c r="C37" s="143"/>
      <c r="D37" s="144"/>
      <c r="E37" s="145"/>
      <c r="F37" s="145"/>
      <c r="G37" s="146"/>
      <c r="H37" s="146"/>
      <c r="I37" s="147"/>
      <c r="J37" s="148"/>
      <c r="K37" s="149"/>
      <c r="L37" s="150"/>
      <c r="M37" s="150"/>
      <c r="N37" s="150"/>
      <c r="O37" s="151"/>
      <c r="P37" s="152"/>
    </row>
    <row r="38" spans="1:16" s="141" customFormat="1" ht="35.25" customHeight="1" x14ac:dyDescent="0.25">
      <c r="A38" s="142"/>
      <c r="B38" s="143"/>
      <c r="C38" s="143"/>
      <c r="D38" s="144"/>
      <c r="E38" s="145"/>
      <c r="F38" s="145"/>
      <c r="G38" s="146"/>
      <c r="H38" s="146"/>
      <c r="I38" s="147"/>
      <c r="J38" s="148"/>
      <c r="K38" s="149"/>
      <c r="L38" s="150"/>
      <c r="M38" s="150"/>
      <c r="N38" s="150"/>
      <c r="O38" s="151"/>
      <c r="P38" s="152"/>
    </row>
    <row r="39" spans="1:16" s="141" customFormat="1" ht="35.25" customHeight="1" x14ac:dyDescent="0.25">
      <c r="A39" s="142"/>
      <c r="B39" s="143"/>
      <c r="C39" s="143"/>
      <c r="D39" s="144"/>
      <c r="E39" s="145"/>
      <c r="F39" s="145"/>
      <c r="G39" s="146"/>
      <c r="H39" s="146"/>
      <c r="I39" s="147"/>
      <c r="J39" s="148"/>
      <c r="K39" s="149"/>
      <c r="L39" s="150"/>
      <c r="M39" s="150"/>
      <c r="N39" s="150"/>
      <c r="O39" s="151"/>
      <c r="P39" s="152"/>
    </row>
    <row r="40" spans="1:16" s="141" customFormat="1" ht="35.25" customHeight="1" x14ac:dyDescent="0.25">
      <c r="A40" s="142"/>
      <c r="B40" s="143"/>
      <c r="C40" s="143"/>
      <c r="D40" s="144"/>
      <c r="E40" s="145"/>
      <c r="F40" s="145"/>
      <c r="G40" s="146"/>
      <c r="H40" s="146"/>
      <c r="I40" s="147"/>
      <c r="J40" s="148"/>
      <c r="K40" s="149"/>
      <c r="L40" s="150"/>
      <c r="M40" s="150"/>
      <c r="N40" s="150"/>
      <c r="O40" s="151"/>
      <c r="P40" s="152"/>
    </row>
    <row r="41" spans="1:16" s="141" customFormat="1" ht="35.25" customHeight="1" x14ac:dyDescent="0.25">
      <c r="A41" s="142"/>
      <c r="B41" s="143"/>
      <c r="C41" s="143"/>
      <c r="D41" s="144"/>
      <c r="E41" s="145"/>
      <c r="F41" s="145"/>
      <c r="G41" s="146"/>
      <c r="H41" s="146"/>
      <c r="I41" s="147"/>
      <c r="J41" s="148"/>
      <c r="K41" s="149"/>
      <c r="L41" s="150"/>
      <c r="M41" s="150"/>
      <c r="N41" s="150"/>
      <c r="O41" s="151"/>
      <c r="P41" s="152"/>
    </row>
    <row r="42" spans="1:16" s="141" customFormat="1" ht="35.25" customHeight="1" x14ac:dyDescent="0.25">
      <c r="A42" s="142"/>
      <c r="B42" s="143"/>
      <c r="C42" s="143"/>
      <c r="D42" s="144"/>
      <c r="E42" s="145"/>
      <c r="F42" s="145"/>
      <c r="G42" s="146"/>
      <c r="H42" s="146"/>
      <c r="I42" s="147"/>
      <c r="J42" s="148"/>
      <c r="K42" s="149"/>
      <c r="L42" s="150"/>
      <c r="M42" s="150"/>
      <c r="N42" s="150"/>
      <c r="O42" s="151"/>
      <c r="P42" s="152"/>
    </row>
    <row r="43" spans="1:16" s="141" customFormat="1" ht="35.25" customHeight="1" x14ac:dyDescent="0.25">
      <c r="A43" s="142"/>
      <c r="B43" s="143"/>
      <c r="C43" s="143"/>
      <c r="D43" s="144"/>
      <c r="E43" s="145"/>
      <c r="F43" s="145"/>
      <c r="G43" s="146"/>
      <c r="H43" s="146"/>
      <c r="I43" s="147"/>
      <c r="J43" s="148"/>
      <c r="K43" s="149"/>
      <c r="L43" s="150"/>
      <c r="M43" s="150"/>
      <c r="N43" s="150"/>
      <c r="O43" s="151"/>
      <c r="P43" s="152"/>
    </row>
    <row r="44" spans="1:16" s="141" customFormat="1" ht="35.25" customHeight="1" x14ac:dyDescent="0.25">
      <c r="A44" s="142"/>
      <c r="B44" s="143"/>
      <c r="C44" s="143"/>
      <c r="D44" s="144"/>
      <c r="E44" s="145"/>
      <c r="F44" s="145"/>
      <c r="G44" s="146"/>
      <c r="H44" s="146"/>
      <c r="I44" s="147"/>
      <c r="J44" s="148"/>
      <c r="K44" s="149"/>
      <c r="L44" s="150"/>
      <c r="M44" s="150"/>
      <c r="N44" s="150"/>
      <c r="O44" s="151"/>
      <c r="P44" s="152"/>
    </row>
    <row r="45" spans="1:16" s="141" customFormat="1" ht="35.25" customHeight="1" x14ac:dyDescent="0.25">
      <c r="A45" s="142"/>
      <c r="B45" s="143"/>
      <c r="C45" s="143"/>
      <c r="D45" s="144"/>
      <c r="E45" s="145"/>
      <c r="F45" s="145"/>
      <c r="G45" s="146"/>
      <c r="H45" s="146"/>
      <c r="I45" s="147"/>
      <c r="J45" s="148"/>
      <c r="K45" s="149"/>
      <c r="L45" s="150"/>
      <c r="M45" s="150"/>
      <c r="N45" s="150"/>
      <c r="O45" s="151"/>
      <c r="P45" s="152"/>
    </row>
    <row r="46" spans="1:16" s="141" customFormat="1" ht="35.25" customHeight="1" x14ac:dyDescent="0.25">
      <c r="A46" s="142"/>
      <c r="B46" s="143"/>
      <c r="C46" s="143"/>
      <c r="D46" s="144"/>
      <c r="E46" s="145"/>
      <c r="F46" s="145"/>
      <c r="G46" s="146"/>
      <c r="H46" s="146"/>
      <c r="I46" s="147"/>
      <c r="J46" s="148"/>
      <c r="K46" s="149"/>
      <c r="L46" s="150"/>
      <c r="M46" s="150"/>
      <c r="N46" s="150"/>
      <c r="O46" s="151"/>
      <c r="P46" s="152"/>
    </row>
    <row r="47" spans="1:16" s="141" customFormat="1" ht="35.25" customHeight="1" x14ac:dyDescent="0.25">
      <c r="A47" s="142"/>
      <c r="B47" s="143"/>
      <c r="C47" s="143"/>
      <c r="D47" s="144"/>
      <c r="E47" s="145"/>
      <c r="F47" s="145"/>
      <c r="G47" s="146"/>
      <c r="H47" s="146"/>
      <c r="I47" s="147"/>
      <c r="J47" s="148"/>
      <c r="K47" s="149"/>
      <c r="L47" s="150"/>
      <c r="M47" s="150"/>
      <c r="N47" s="150"/>
      <c r="O47" s="151"/>
      <c r="P47" s="152"/>
    </row>
    <row r="48" spans="1:16" s="141" customFormat="1" ht="35.25" customHeight="1" x14ac:dyDescent="0.25">
      <c r="A48" s="142"/>
      <c r="B48" s="143"/>
      <c r="C48" s="143"/>
      <c r="D48" s="144"/>
      <c r="E48" s="145"/>
      <c r="F48" s="145"/>
      <c r="G48" s="146"/>
      <c r="H48" s="146"/>
      <c r="I48" s="147"/>
      <c r="J48" s="148"/>
      <c r="K48" s="149"/>
      <c r="L48" s="150"/>
      <c r="M48" s="150"/>
      <c r="N48" s="150"/>
      <c r="O48" s="151"/>
      <c r="P48" s="152"/>
    </row>
    <row r="49" spans="1:16" s="141" customFormat="1" ht="35.25" customHeight="1" x14ac:dyDescent="0.25">
      <c r="A49" s="142"/>
      <c r="B49" s="143"/>
      <c r="C49" s="143"/>
      <c r="D49" s="144"/>
      <c r="E49" s="145"/>
      <c r="F49" s="145"/>
      <c r="G49" s="146"/>
      <c r="H49" s="146"/>
      <c r="I49" s="147"/>
      <c r="J49" s="148"/>
      <c r="K49" s="149"/>
      <c r="L49" s="150"/>
      <c r="M49" s="150"/>
      <c r="N49" s="150"/>
      <c r="O49" s="151"/>
      <c r="P49" s="152"/>
    </row>
    <row r="50" spans="1:16" s="141" customFormat="1" ht="35.25" customHeight="1" x14ac:dyDescent="0.25">
      <c r="A50" s="142"/>
      <c r="B50" s="143"/>
      <c r="C50" s="143"/>
      <c r="D50" s="144"/>
      <c r="E50" s="145"/>
      <c r="F50" s="145"/>
      <c r="G50" s="146"/>
      <c r="H50" s="146"/>
      <c r="I50" s="147"/>
      <c r="J50" s="148"/>
      <c r="K50" s="149"/>
      <c r="L50" s="150"/>
      <c r="M50" s="150"/>
      <c r="N50" s="150"/>
      <c r="O50" s="151"/>
      <c r="P50" s="152"/>
    </row>
    <row r="51" spans="1:16" s="141" customFormat="1" ht="35.25" customHeight="1" x14ac:dyDescent="0.25">
      <c r="A51" s="142"/>
      <c r="B51" s="143"/>
      <c r="C51" s="143"/>
      <c r="D51" s="144"/>
      <c r="E51" s="145"/>
      <c r="F51" s="145"/>
      <c r="G51" s="146"/>
      <c r="H51" s="146"/>
      <c r="I51" s="147"/>
      <c r="J51" s="148"/>
      <c r="K51" s="149"/>
      <c r="L51" s="150"/>
      <c r="M51" s="150"/>
      <c r="N51" s="150"/>
      <c r="O51" s="151"/>
      <c r="P51" s="152"/>
    </row>
    <row r="52" spans="1:16" s="141" customFormat="1" ht="35.25" customHeight="1" x14ac:dyDescent="0.25">
      <c r="A52" s="142"/>
      <c r="B52" s="143"/>
      <c r="C52" s="143"/>
      <c r="D52" s="144"/>
      <c r="E52" s="145"/>
      <c r="F52" s="145"/>
      <c r="G52" s="146"/>
      <c r="H52" s="146"/>
      <c r="I52" s="147"/>
      <c r="J52" s="148"/>
      <c r="K52" s="149"/>
      <c r="L52" s="150"/>
      <c r="M52" s="150"/>
      <c r="N52" s="150"/>
      <c r="O52" s="151"/>
      <c r="P52" s="152"/>
    </row>
    <row r="53" spans="1:16" s="141" customFormat="1" ht="35.25" customHeight="1" x14ac:dyDescent="0.25">
      <c r="A53" s="142"/>
      <c r="B53" s="143"/>
      <c r="C53" s="143"/>
      <c r="D53" s="144"/>
      <c r="E53" s="145"/>
      <c r="F53" s="145"/>
      <c r="G53" s="146"/>
      <c r="H53" s="146"/>
      <c r="I53" s="147"/>
      <c r="J53" s="148"/>
      <c r="K53" s="149"/>
      <c r="L53" s="150"/>
      <c r="M53" s="150"/>
      <c r="N53" s="150"/>
      <c r="O53" s="151"/>
      <c r="P53" s="152"/>
    </row>
    <row r="54" spans="1:16" s="141" customFormat="1" ht="35.25" customHeight="1" x14ac:dyDescent="0.25">
      <c r="A54" s="142"/>
      <c r="B54" s="143"/>
      <c r="C54" s="143"/>
      <c r="D54" s="144"/>
      <c r="E54" s="145"/>
      <c r="F54" s="145"/>
      <c r="G54" s="146"/>
      <c r="H54" s="146"/>
      <c r="I54" s="147"/>
      <c r="J54" s="148"/>
      <c r="K54" s="149"/>
      <c r="L54" s="150"/>
      <c r="M54" s="150"/>
      <c r="N54" s="150"/>
      <c r="O54" s="151"/>
      <c r="P54" s="152"/>
    </row>
    <row r="55" spans="1:16" s="141" customFormat="1" ht="35.25" customHeight="1" x14ac:dyDescent="0.25">
      <c r="A55" s="142"/>
      <c r="B55" s="143"/>
      <c r="C55" s="143"/>
      <c r="D55" s="144"/>
      <c r="E55" s="145"/>
      <c r="F55" s="145"/>
      <c r="G55" s="146"/>
      <c r="H55" s="146"/>
      <c r="I55" s="147"/>
      <c r="J55" s="148"/>
      <c r="K55" s="149"/>
      <c r="L55" s="150"/>
      <c r="M55" s="150"/>
      <c r="N55" s="150"/>
      <c r="O55" s="151"/>
      <c r="P55" s="152"/>
    </row>
    <row r="56" spans="1:16" s="141" customFormat="1" ht="35.25" customHeight="1" x14ac:dyDescent="0.25">
      <c r="A56" s="142"/>
      <c r="B56" s="143"/>
      <c r="C56" s="143"/>
      <c r="D56" s="144"/>
      <c r="E56" s="145"/>
      <c r="F56" s="145"/>
      <c r="G56" s="146"/>
      <c r="H56" s="146"/>
      <c r="I56" s="147"/>
      <c r="J56" s="148"/>
      <c r="K56" s="149"/>
      <c r="L56" s="150"/>
      <c r="M56" s="150"/>
      <c r="N56" s="150"/>
      <c r="O56" s="151"/>
      <c r="P56" s="152"/>
    </row>
    <row r="57" spans="1:16" s="141" customFormat="1" ht="35.25" customHeight="1" x14ac:dyDescent="0.25">
      <c r="A57" s="142"/>
      <c r="B57" s="143"/>
      <c r="C57" s="143"/>
      <c r="D57" s="144"/>
      <c r="E57" s="145"/>
      <c r="F57" s="145"/>
      <c r="G57" s="146"/>
      <c r="H57" s="146"/>
      <c r="I57" s="147"/>
      <c r="J57" s="148"/>
      <c r="K57" s="149"/>
      <c r="L57" s="150"/>
      <c r="M57" s="150"/>
      <c r="N57" s="150"/>
      <c r="O57" s="151"/>
      <c r="P57" s="152"/>
    </row>
    <row r="58" spans="1:16" s="141" customFormat="1" ht="35.25" customHeight="1" x14ac:dyDescent="0.25">
      <c r="A58" s="142"/>
      <c r="B58" s="143"/>
      <c r="C58" s="143"/>
      <c r="D58" s="144"/>
      <c r="E58" s="145"/>
      <c r="F58" s="145"/>
      <c r="G58" s="146"/>
      <c r="H58" s="146"/>
      <c r="I58" s="147"/>
      <c r="J58" s="148"/>
      <c r="K58" s="149"/>
      <c r="L58" s="150"/>
      <c r="M58" s="150"/>
      <c r="N58" s="150"/>
      <c r="O58" s="151"/>
      <c r="P58" s="152"/>
    </row>
    <row r="59" spans="1:16" s="141" customFormat="1" ht="35.25" customHeight="1" x14ac:dyDescent="0.25">
      <c r="A59" s="142"/>
      <c r="B59" s="143"/>
      <c r="C59" s="143"/>
      <c r="D59" s="144"/>
      <c r="E59" s="145"/>
      <c r="F59" s="145"/>
      <c r="G59" s="146"/>
      <c r="H59" s="146"/>
      <c r="I59" s="147"/>
      <c r="J59" s="148"/>
      <c r="K59" s="149"/>
      <c r="L59" s="150"/>
      <c r="M59" s="150"/>
      <c r="N59" s="150"/>
      <c r="O59" s="151"/>
      <c r="P59" s="152"/>
    </row>
    <row r="60" spans="1:16" s="141" customFormat="1" ht="35.25" customHeight="1" x14ac:dyDescent="0.25">
      <c r="A60" s="142"/>
      <c r="B60" s="143"/>
      <c r="C60" s="143"/>
      <c r="D60" s="144"/>
      <c r="E60" s="145"/>
      <c r="F60" s="145"/>
      <c r="G60" s="146"/>
      <c r="H60" s="146"/>
      <c r="I60" s="147"/>
      <c r="J60" s="148"/>
      <c r="K60" s="149"/>
      <c r="L60" s="150"/>
      <c r="M60" s="150"/>
      <c r="N60" s="150"/>
      <c r="O60" s="151"/>
      <c r="P60" s="152"/>
    </row>
    <row r="61" spans="1:16" s="141" customFormat="1" ht="35.25" customHeight="1" x14ac:dyDescent="0.25">
      <c r="A61" s="142"/>
      <c r="B61" s="143"/>
      <c r="C61" s="143"/>
      <c r="D61" s="144"/>
      <c r="E61" s="145"/>
      <c r="F61" s="145"/>
      <c r="G61" s="146"/>
      <c r="H61" s="146"/>
      <c r="I61" s="147"/>
      <c r="J61" s="148"/>
      <c r="K61" s="149"/>
      <c r="L61" s="150"/>
      <c r="M61" s="150"/>
      <c r="N61" s="150"/>
      <c r="O61" s="151"/>
      <c r="P61" s="152"/>
    </row>
    <row r="62" spans="1:16" s="141" customFormat="1" ht="35.25" customHeight="1" x14ac:dyDescent="0.25">
      <c r="A62" s="142"/>
      <c r="B62" s="143"/>
      <c r="C62" s="143"/>
      <c r="D62" s="144"/>
      <c r="E62" s="145"/>
      <c r="F62" s="145"/>
      <c r="G62" s="146"/>
      <c r="H62" s="146"/>
      <c r="I62" s="147"/>
      <c r="J62" s="148"/>
      <c r="K62" s="149"/>
      <c r="L62" s="150"/>
      <c r="M62" s="150"/>
      <c r="N62" s="150"/>
      <c r="O62" s="151"/>
      <c r="P62" s="152"/>
    </row>
    <row r="63" spans="1:16" s="141" customFormat="1" ht="35.25" customHeight="1" x14ac:dyDescent="0.25">
      <c r="A63" s="142"/>
      <c r="B63" s="143"/>
      <c r="C63" s="143"/>
      <c r="D63" s="144"/>
      <c r="E63" s="145"/>
      <c r="F63" s="145"/>
      <c r="G63" s="146"/>
      <c r="H63" s="146"/>
      <c r="I63" s="147"/>
      <c r="J63" s="148"/>
      <c r="K63" s="149"/>
      <c r="L63" s="150"/>
      <c r="M63" s="150"/>
      <c r="N63" s="150"/>
      <c r="O63" s="151"/>
      <c r="P63" s="152"/>
    </row>
    <row r="64" spans="1:16" s="141" customFormat="1" ht="35.25" customHeight="1" x14ac:dyDescent="0.25">
      <c r="A64" s="142"/>
      <c r="B64" s="143"/>
      <c r="C64" s="143"/>
      <c r="D64" s="144"/>
      <c r="E64" s="145"/>
      <c r="F64" s="145"/>
      <c r="G64" s="146"/>
      <c r="H64" s="146"/>
      <c r="I64" s="147"/>
      <c r="J64" s="148"/>
      <c r="K64" s="149"/>
      <c r="L64" s="150"/>
      <c r="M64" s="150"/>
      <c r="N64" s="150"/>
      <c r="O64" s="151"/>
      <c r="P64" s="152"/>
    </row>
    <row r="65" spans="1:16" s="141" customFormat="1" ht="35.25" customHeight="1" x14ac:dyDescent="0.25">
      <c r="A65" s="142"/>
      <c r="B65" s="143"/>
      <c r="C65" s="143"/>
      <c r="D65" s="144"/>
      <c r="E65" s="145"/>
      <c r="F65" s="145"/>
      <c r="G65" s="146"/>
      <c r="H65" s="146"/>
      <c r="I65" s="147"/>
      <c r="J65" s="148"/>
      <c r="K65" s="149"/>
      <c r="L65" s="150"/>
      <c r="M65" s="150"/>
      <c r="N65" s="150"/>
      <c r="O65" s="151"/>
      <c r="P65" s="152"/>
    </row>
    <row r="66" spans="1:16" s="141" customFormat="1" ht="35.25" customHeight="1" x14ac:dyDescent="0.25">
      <c r="A66" s="142"/>
      <c r="B66" s="143"/>
      <c r="C66" s="143"/>
      <c r="D66" s="144"/>
      <c r="E66" s="145"/>
      <c r="F66" s="145"/>
      <c r="G66" s="146"/>
      <c r="H66" s="146"/>
      <c r="I66" s="147"/>
      <c r="J66" s="148"/>
      <c r="K66" s="149"/>
      <c r="L66" s="150"/>
      <c r="M66" s="150"/>
      <c r="N66" s="150"/>
      <c r="O66" s="151"/>
      <c r="P66" s="152"/>
    </row>
    <row r="67" spans="1:16" s="141" customFormat="1" ht="35.25" customHeight="1" x14ac:dyDescent="0.25">
      <c r="A67" s="142"/>
      <c r="B67" s="143"/>
      <c r="C67" s="143"/>
      <c r="D67" s="144"/>
      <c r="E67" s="145"/>
      <c r="F67" s="145"/>
      <c r="G67" s="146"/>
      <c r="H67" s="146"/>
      <c r="I67" s="147"/>
      <c r="J67" s="148"/>
      <c r="K67" s="149"/>
      <c r="L67" s="150"/>
      <c r="M67" s="150"/>
      <c r="N67" s="150"/>
      <c r="O67" s="151"/>
      <c r="P67" s="152"/>
    </row>
    <row r="68" spans="1:16" s="141" customFormat="1" ht="35.25" customHeight="1" x14ac:dyDescent="0.25">
      <c r="A68" s="142"/>
      <c r="B68" s="143"/>
      <c r="C68" s="143"/>
      <c r="D68" s="144"/>
      <c r="E68" s="145"/>
      <c r="F68" s="145"/>
      <c r="G68" s="146"/>
      <c r="H68" s="146"/>
      <c r="I68" s="147"/>
      <c r="J68" s="148"/>
      <c r="K68" s="149"/>
      <c r="L68" s="150"/>
      <c r="M68" s="150"/>
      <c r="N68" s="150"/>
      <c r="O68" s="151"/>
      <c r="P68" s="152"/>
    </row>
    <row r="69" spans="1:16" s="141" customFormat="1" ht="35.25" customHeight="1" x14ac:dyDescent="0.25">
      <c r="A69" s="142"/>
      <c r="B69" s="143"/>
      <c r="C69" s="143"/>
      <c r="D69" s="144"/>
      <c r="E69" s="145"/>
      <c r="F69" s="145"/>
      <c r="G69" s="146"/>
      <c r="H69" s="146"/>
      <c r="I69" s="147"/>
      <c r="J69" s="148"/>
      <c r="K69" s="149"/>
      <c r="L69" s="150"/>
      <c r="M69" s="150"/>
      <c r="N69" s="150"/>
      <c r="O69" s="151"/>
      <c r="P69" s="152"/>
    </row>
    <row r="70" spans="1:16" s="141" customFormat="1" ht="35.25" customHeight="1" x14ac:dyDescent="0.25">
      <c r="A70" s="142"/>
      <c r="B70" s="143"/>
      <c r="C70" s="143"/>
      <c r="D70" s="144"/>
      <c r="E70" s="145"/>
      <c r="F70" s="145"/>
      <c r="G70" s="146"/>
      <c r="H70" s="146"/>
      <c r="I70" s="147"/>
      <c r="J70" s="148"/>
      <c r="K70" s="149"/>
      <c r="L70" s="150"/>
      <c r="M70" s="150"/>
      <c r="N70" s="150"/>
      <c r="O70" s="151"/>
      <c r="P70" s="152"/>
    </row>
    <row r="71" spans="1:16" s="141" customFormat="1" ht="35.25" customHeight="1" x14ac:dyDescent="0.25">
      <c r="A71" s="142"/>
      <c r="B71" s="143"/>
      <c r="C71" s="143"/>
      <c r="D71" s="144"/>
      <c r="E71" s="145"/>
      <c r="F71" s="145"/>
      <c r="G71" s="146"/>
      <c r="H71" s="146"/>
      <c r="I71" s="147"/>
      <c r="J71" s="148"/>
      <c r="K71" s="149"/>
      <c r="L71" s="150"/>
      <c r="M71" s="150"/>
      <c r="N71" s="150"/>
      <c r="O71" s="151"/>
      <c r="P71" s="152"/>
    </row>
    <row r="72" spans="1:16" s="141" customFormat="1" ht="35.25" customHeight="1" x14ac:dyDescent="0.25">
      <c r="A72" s="142"/>
      <c r="B72" s="143"/>
      <c r="C72" s="143"/>
      <c r="D72" s="144"/>
      <c r="E72" s="145"/>
      <c r="F72" s="145"/>
      <c r="G72" s="146"/>
      <c r="H72" s="146"/>
      <c r="I72" s="147"/>
      <c r="J72" s="148"/>
      <c r="K72" s="149"/>
      <c r="L72" s="150"/>
      <c r="M72" s="150"/>
      <c r="N72" s="150"/>
      <c r="O72" s="151"/>
      <c r="P72" s="152"/>
    </row>
    <row r="73" spans="1:16" s="141" customFormat="1" ht="35.25" customHeight="1" x14ac:dyDescent="0.25">
      <c r="A73" s="142"/>
      <c r="B73" s="143"/>
      <c r="C73" s="143"/>
      <c r="D73" s="144"/>
      <c r="E73" s="145"/>
      <c r="F73" s="145"/>
      <c r="G73" s="146"/>
      <c r="H73" s="146"/>
      <c r="I73" s="147"/>
      <c r="J73" s="148"/>
      <c r="K73" s="149"/>
      <c r="L73" s="150"/>
      <c r="M73" s="150"/>
      <c r="N73" s="150"/>
      <c r="O73" s="151"/>
      <c r="P73" s="152"/>
    </row>
    <row r="74" spans="1:16" s="141" customFormat="1" ht="35.25" customHeight="1" x14ac:dyDescent="0.25">
      <c r="A74" s="142"/>
      <c r="B74" s="143"/>
      <c r="C74" s="143"/>
      <c r="D74" s="144"/>
      <c r="E74" s="145"/>
      <c r="F74" s="145"/>
      <c r="G74" s="146"/>
      <c r="H74" s="146"/>
      <c r="I74" s="147"/>
      <c r="J74" s="148"/>
      <c r="K74" s="149"/>
      <c r="L74" s="150"/>
      <c r="M74" s="150"/>
      <c r="N74" s="150"/>
      <c r="O74" s="151"/>
      <c r="P74" s="152"/>
    </row>
    <row r="75" spans="1:16" s="141" customFormat="1" ht="35.25" customHeight="1" x14ac:dyDescent="0.25">
      <c r="A75" s="142"/>
      <c r="B75" s="143"/>
      <c r="C75" s="143"/>
      <c r="D75" s="144"/>
      <c r="E75" s="145"/>
      <c r="F75" s="145"/>
      <c r="G75" s="146"/>
      <c r="H75" s="146"/>
      <c r="I75" s="147"/>
      <c r="J75" s="148"/>
      <c r="K75" s="149"/>
      <c r="L75" s="150"/>
      <c r="M75" s="150"/>
      <c r="N75" s="150"/>
      <c r="O75" s="151"/>
      <c r="P75" s="152"/>
    </row>
    <row r="76" spans="1:16" s="141" customFormat="1" ht="35.25" customHeight="1" x14ac:dyDescent="0.25">
      <c r="A76" s="142"/>
      <c r="B76" s="143"/>
      <c r="C76" s="143"/>
      <c r="D76" s="144"/>
      <c r="E76" s="145"/>
      <c r="F76" s="145"/>
      <c r="G76" s="146"/>
      <c r="H76" s="146"/>
      <c r="I76" s="147"/>
      <c r="J76" s="148"/>
      <c r="K76" s="149"/>
      <c r="L76" s="150"/>
      <c r="M76" s="150"/>
      <c r="N76" s="150"/>
      <c r="O76" s="151"/>
      <c r="P76" s="152"/>
    </row>
    <row r="77" spans="1:16" s="141" customFormat="1" ht="35.25" customHeight="1" x14ac:dyDescent="0.25">
      <c r="A77" s="142"/>
      <c r="B77" s="143"/>
      <c r="C77" s="143"/>
      <c r="D77" s="144"/>
      <c r="E77" s="145"/>
      <c r="F77" s="145"/>
      <c r="G77" s="146"/>
      <c r="H77" s="146"/>
      <c r="I77" s="147"/>
      <c r="J77" s="148"/>
      <c r="K77" s="149"/>
      <c r="L77" s="150"/>
      <c r="M77" s="150"/>
      <c r="N77" s="150"/>
      <c r="O77" s="151"/>
      <c r="P77" s="152"/>
    </row>
    <row r="78" spans="1:16" s="141" customFormat="1" ht="35.25" customHeight="1" x14ac:dyDescent="0.25">
      <c r="A78" s="142"/>
      <c r="B78" s="143"/>
      <c r="C78" s="143"/>
      <c r="D78" s="144"/>
      <c r="E78" s="145"/>
      <c r="F78" s="145"/>
      <c r="G78" s="146"/>
      <c r="H78" s="146"/>
      <c r="I78" s="147"/>
      <c r="J78" s="148"/>
      <c r="K78" s="149"/>
      <c r="L78" s="150"/>
      <c r="M78" s="150"/>
      <c r="N78" s="150"/>
      <c r="O78" s="151"/>
      <c r="P78" s="152"/>
    </row>
    <row r="79" spans="1:16" s="141" customFormat="1" ht="35.25" customHeight="1" x14ac:dyDescent="0.25">
      <c r="A79" s="142"/>
      <c r="B79" s="143"/>
      <c r="C79" s="143"/>
      <c r="D79" s="144"/>
      <c r="E79" s="145"/>
      <c r="F79" s="145"/>
      <c r="G79" s="146"/>
      <c r="H79" s="146"/>
      <c r="I79" s="147"/>
      <c r="J79" s="148"/>
      <c r="K79" s="149"/>
      <c r="L79" s="150"/>
      <c r="M79" s="150"/>
      <c r="N79" s="150"/>
      <c r="O79" s="151"/>
      <c r="P79" s="152"/>
    </row>
    <row r="80" spans="1:16" s="141" customFormat="1" ht="35.25" customHeight="1" x14ac:dyDescent="0.25">
      <c r="A80" s="142"/>
      <c r="B80" s="143"/>
      <c r="C80" s="143"/>
      <c r="D80" s="144"/>
      <c r="E80" s="145"/>
      <c r="F80" s="145"/>
      <c r="G80" s="146"/>
      <c r="H80" s="146"/>
      <c r="I80" s="147"/>
      <c r="J80" s="148"/>
      <c r="K80" s="149"/>
      <c r="L80" s="150"/>
      <c r="M80" s="150"/>
      <c r="N80" s="150"/>
      <c r="O80" s="151"/>
      <c r="P80" s="152"/>
    </row>
    <row r="81" spans="1:16" s="141" customFormat="1" ht="35.25" customHeight="1" x14ac:dyDescent="0.25">
      <c r="A81" s="142"/>
      <c r="B81" s="143"/>
      <c r="C81" s="143"/>
      <c r="D81" s="144"/>
      <c r="E81" s="145"/>
      <c r="F81" s="145"/>
      <c r="G81" s="146"/>
      <c r="H81" s="146"/>
      <c r="I81" s="147"/>
      <c r="J81" s="148"/>
      <c r="K81" s="149"/>
      <c r="L81" s="150"/>
      <c r="M81" s="150"/>
      <c r="N81" s="150"/>
      <c r="O81" s="151"/>
      <c r="P81" s="152"/>
    </row>
    <row r="82" spans="1:16" s="141" customFormat="1" ht="35.25" customHeight="1" x14ac:dyDescent="0.25">
      <c r="A82" s="142"/>
      <c r="B82" s="143"/>
      <c r="C82" s="143"/>
      <c r="D82" s="144"/>
      <c r="E82" s="145"/>
      <c r="F82" s="145"/>
      <c r="G82" s="146"/>
      <c r="H82" s="146"/>
      <c r="I82" s="147"/>
      <c r="J82" s="148"/>
      <c r="K82" s="149"/>
      <c r="L82" s="150"/>
      <c r="M82" s="150"/>
      <c r="N82" s="150"/>
      <c r="O82" s="151"/>
      <c r="P82" s="152"/>
    </row>
    <row r="83" spans="1:16" s="141" customFormat="1" ht="35.25" customHeight="1" x14ac:dyDescent="0.25">
      <c r="A83" s="142"/>
      <c r="B83" s="143"/>
      <c r="C83" s="143"/>
      <c r="D83" s="144"/>
      <c r="E83" s="145"/>
      <c r="F83" s="145"/>
      <c r="G83" s="146"/>
      <c r="H83" s="146"/>
      <c r="I83" s="147"/>
      <c r="J83" s="148"/>
      <c r="K83" s="149"/>
      <c r="L83" s="150"/>
      <c r="M83" s="150"/>
      <c r="N83" s="150"/>
      <c r="O83" s="151"/>
      <c r="P83" s="152"/>
    </row>
    <row r="84" spans="1:16" s="141" customFormat="1" ht="35.25" customHeight="1" x14ac:dyDescent="0.25">
      <c r="A84" s="142"/>
      <c r="B84" s="143"/>
      <c r="C84" s="143"/>
      <c r="D84" s="144"/>
      <c r="E84" s="145"/>
      <c r="F84" s="145"/>
      <c r="G84" s="146"/>
      <c r="H84" s="146"/>
      <c r="I84" s="147"/>
      <c r="J84" s="148"/>
      <c r="K84" s="149"/>
      <c r="L84" s="150"/>
      <c r="M84" s="150"/>
      <c r="N84" s="150"/>
      <c r="O84" s="151"/>
      <c r="P84" s="152"/>
    </row>
    <row r="85" spans="1:16" s="141" customFormat="1" ht="35.25" customHeight="1" x14ac:dyDescent="0.25">
      <c r="A85" s="142"/>
      <c r="B85" s="143"/>
      <c r="C85" s="143"/>
      <c r="D85" s="144"/>
      <c r="E85" s="145"/>
      <c r="F85" s="145"/>
      <c r="G85" s="146"/>
      <c r="H85" s="146"/>
      <c r="I85" s="147"/>
      <c r="J85" s="148"/>
      <c r="K85" s="149"/>
      <c r="L85" s="150"/>
      <c r="M85" s="150"/>
      <c r="N85" s="150"/>
      <c r="O85" s="151"/>
      <c r="P85" s="152"/>
    </row>
    <row r="86" spans="1:16" s="141" customFormat="1" ht="35.25" customHeight="1" x14ac:dyDescent="0.25">
      <c r="A86" s="142"/>
      <c r="B86" s="143"/>
      <c r="C86" s="143"/>
      <c r="D86" s="144"/>
      <c r="E86" s="145"/>
      <c r="F86" s="145"/>
      <c r="G86" s="146"/>
      <c r="H86" s="146"/>
      <c r="I86" s="147"/>
      <c r="J86" s="148"/>
      <c r="K86" s="149"/>
      <c r="L86" s="150"/>
      <c r="M86" s="150"/>
      <c r="N86" s="150"/>
      <c r="O86" s="151"/>
      <c r="P86" s="152"/>
    </row>
    <row r="87" spans="1:16" s="141" customFormat="1" ht="35.25" customHeight="1" x14ac:dyDescent="0.25">
      <c r="A87" s="142"/>
      <c r="B87" s="143"/>
      <c r="C87" s="143"/>
      <c r="D87" s="144"/>
      <c r="E87" s="145"/>
      <c r="F87" s="145"/>
      <c r="G87" s="146"/>
      <c r="H87" s="146"/>
      <c r="I87" s="147"/>
      <c r="J87" s="148"/>
      <c r="K87" s="149"/>
      <c r="L87" s="150"/>
      <c r="M87" s="150"/>
      <c r="N87" s="150"/>
      <c r="O87" s="151"/>
      <c r="P87" s="152"/>
    </row>
    <row r="88" spans="1:16" s="141" customFormat="1" ht="35.25" customHeight="1" x14ac:dyDescent="0.25">
      <c r="A88" s="142"/>
      <c r="B88" s="143"/>
      <c r="C88" s="143"/>
      <c r="D88" s="144"/>
      <c r="E88" s="145"/>
      <c r="F88" s="145"/>
      <c r="G88" s="146"/>
      <c r="H88" s="146"/>
      <c r="I88" s="147"/>
      <c r="J88" s="148"/>
      <c r="K88" s="149"/>
      <c r="L88" s="150"/>
      <c r="M88" s="150"/>
      <c r="N88" s="150"/>
      <c r="O88" s="151"/>
      <c r="P88" s="152"/>
    </row>
    <row r="89" spans="1:16" s="141" customFormat="1" ht="35.25" customHeight="1" x14ac:dyDescent="0.25">
      <c r="A89" s="142"/>
      <c r="B89" s="143"/>
      <c r="C89" s="143"/>
      <c r="D89" s="144"/>
      <c r="E89" s="145"/>
      <c r="F89" s="145"/>
      <c r="G89" s="146"/>
      <c r="H89" s="146"/>
      <c r="I89" s="147"/>
      <c r="J89" s="148"/>
      <c r="K89" s="149"/>
      <c r="L89" s="150"/>
      <c r="M89" s="150"/>
      <c r="N89" s="150"/>
      <c r="O89" s="151"/>
      <c r="P89" s="152"/>
    </row>
    <row r="90" spans="1:16" s="141" customFormat="1" ht="35.25" customHeight="1" x14ac:dyDescent="0.25">
      <c r="A90" s="142"/>
      <c r="B90" s="143"/>
      <c r="C90" s="143"/>
      <c r="D90" s="144"/>
      <c r="E90" s="145"/>
      <c r="F90" s="145"/>
      <c r="G90" s="146"/>
      <c r="H90" s="146"/>
      <c r="I90" s="147"/>
      <c r="J90" s="148"/>
      <c r="K90" s="149"/>
      <c r="L90" s="150"/>
      <c r="M90" s="150"/>
      <c r="N90" s="150"/>
      <c r="O90" s="151"/>
      <c r="P90" s="152"/>
    </row>
    <row r="91" spans="1:16" s="141" customFormat="1" ht="35.25" customHeight="1" x14ac:dyDescent="0.25">
      <c r="A91" s="142"/>
      <c r="B91" s="143"/>
      <c r="C91" s="143"/>
      <c r="D91" s="144"/>
      <c r="E91" s="145"/>
      <c r="F91" s="145"/>
      <c r="G91" s="146"/>
      <c r="H91" s="146"/>
      <c r="I91" s="147"/>
      <c r="J91" s="148"/>
      <c r="K91" s="149"/>
      <c r="L91" s="150"/>
      <c r="M91" s="150"/>
      <c r="N91" s="150"/>
      <c r="O91" s="151"/>
      <c r="P91" s="152"/>
    </row>
    <row r="92" spans="1:16" s="141" customFormat="1" ht="35.25" customHeight="1" x14ac:dyDescent="0.25">
      <c r="A92" s="142"/>
      <c r="B92" s="143"/>
      <c r="C92" s="143"/>
      <c r="D92" s="144"/>
      <c r="E92" s="145"/>
      <c r="F92" s="145"/>
      <c r="G92" s="146"/>
      <c r="H92" s="146"/>
      <c r="I92" s="147"/>
      <c r="J92" s="148"/>
      <c r="K92" s="149"/>
      <c r="L92" s="150"/>
      <c r="M92" s="150"/>
      <c r="N92" s="150"/>
      <c r="O92" s="151"/>
      <c r="P92" s="152"/>
    </row>
    <row r="93" spans="1:16" s="141" customFormat="1" ht="35.25" customHeight="1" x14ac:dyDescent="0.25">
      <c r="A93" s="142"/>
      <c r="B93" s="143"/>
      <c r="C93" s="143"/>
      <c r="D93" s="144"/>
      <c r="E93" s="145"/>
      <c r="F93" s="145"/>
      <c r="G93" s="146"/>
      <c r="H93" s="146"/>
      <c r="I93" s="147"/>
      <c r="J93" s="148"/>
      <c r="K93" s="149"/>
      <c r="L93" s="150"/>
      <c r="M93" s="150"/>
      <c r="N93" s="150"/>
      <c r="O93" s="151"/>
      <c r="P93" s="152"/>
    </row>
    <row r="94" spans="1:16" s="141" customFormat="1" ht="35.25" customHeight="1" x14ac:dyDescent="0.25">
      <c r="A94" s="142"/>
      <c r="B94" s="143"/>
      <c r="C94" s="143"/>
      <c r="D94" s="144"/>
      <c r="E94" s="145"/>
      <c r="F94" s="145"/>
      <c r="G94" s="146"/>
      <c r="H94" s="146"/>
      <c r="I94" s="147"/>
      <c r="J94" s="148"/>
      <c r="K94" s="149"/>
      <c r="L94" s="150"/>
      <c r="M94" s="150"/>
      <c r="N94" s="150"/>
      <c r="O94" s="151"/>
      <c r="P94" s="152"/>
    </row>
    <row r="95" spans="1:16" s="141" customFormat="1" ht="35.25" customHeight="1" x14ac:dyDescent="0.25">
      <c r="A95" s="142"/>
      <c r="B95" s="143"/>
      <c r="C95" s="143"/>
      <c r="D95" s="144"/>
      <c r="E95" s="145"/>
      <c r="F95" s="145"/>
      <c r="G95" s="146"/>
      <c r="H95" s="146"/>
      <c r="I95" s="147"/>
      <c r="J95" s="148"/>
      <c r="K95" s="149"/>
      <c r="L95" s="150"/>
      <c r="M95" s="150"/>
      <c r="N95" s="150"/>
      <c r="O95" s="151"/>
      <c r="P95" s="152"/>
    </row>
    <row r="96" spans="1:16" s="141" customFormat="1" ht="35.25" customHeight="1" x14ac:dyDescent="0.25">
      <c r="A96" s="142"/>
      <c r="B96" s="143"/>
      <c r="C96" s="143"/>
      <c r="D96" s="144"/>
      <c r="E96" s="145"/>
      <c r="F96" s="145"/>
      <c r="G96" s="146"/>
      <c r="H96" s="146"/>
      <c r="I96" s="147"/>
      <c r="J96" s="148"/>
      <c r="K96" s="149"/>
      <c r="L96" s="150"/>
      <c r="M96" s="150"/>
      <c r="N96" s="150"/>
      <c r="O96" s="151"/>
      <c r="P96" s="152"/>
    </row>
    <row r="97" spans="1:16" s="141" customFormat="1" ht="35.25" customHeight="1" x14ac:dyDescent="0.25">
      <c r="A97" s="142"/>
      <c r="B97" s="143"/>
      <c r="C97" s="143"/>
      <c r="D97" s="144"/>
      <c r="E97" s="145"/>
      <c r="F97" s="145"/>
      <c r="G97" s="146"/>
      <c r="H97" s="146"/>
      <c r="I97" s="147"/>
      <c r="J97" s="148"/>
      <c r="K97" s="149"/>
      <c r="L97" s="150"/>
      <c r="M97" s="150"/>
      <c r="N97" s="150"/>
      <c r="O97" s="151"/>
      <c r="P97" s="152"/>
    </row>
    <row r="98" spans="1:16" s="141" customFormat="1" ht="35.25" customHeight="1" x14ac:dyDescent="0.25">
      <c r="A98" s="142"/>
      <c r="B98" s="143"/>
      <c r="C98" s="143"/>
      <c r="D98" s="144"/>
      <c r="E98" s="145"/>
      <c r="F98" s="145"/>
      <c r="G98" s="146"/>
      <c r="H98" s="146"/>
      <c r="I98" s="147"/>
      <c r="J98" s="148"/>
      <c r="K98" s="149"/>
      <c r="L98" s="150"/>
      <c r="M98" s="150"/>
      <c r="N98" s="150"/>
      <c r="O98" s="151"/>
      <c r="P98" s="152"/>
    </row>
    <row r="99" spans="1:16" s="141" customFormat="1" ht="35.25" customHeight="1" x14ac:dyDescent="0.25">
      <c r="A99" s="142"/>
      <c r="B99" s="143"/>
      <c r="C99" s="143"/>
      <c r="D99" s="144"/>
      <c r="E99" s="145"/>
      <c r="F99" s="145"/>
      <c r="G99" s="146"/>
      <c r="H99" s="146"/>
      <c r="I99" s="147"/>
      <c r="J99" s="148"/>
      <c r="K99" s="149"/>
      <c r="L99" s="150"/>
      <c r="M99" s="150"/>
      <c r="N99" s="150"/>
      <c r="O99" s="151"/>
      <c r="P99" s="152"/>
    </row>
    <row r="100" spans="1:16" s="141" customFormat="1" ht="35.25" customHeight="1" x14ac:dyDescent="0.25">
      <c r="A100" s="142"/>
      <c r="B100" s="143"/>
      <c r="C100" s="143"/>
      <c r="D100" s="144"/>
      <c r="E100" s="145"/>
      <c r="F100" s="145"/>
      <c r="G100" s="146"/>
      <c r="H100" s="146"/>
      <c r="I100" s="147"/>
      <c r="J100" s="148"/>
      <c r="K100" s="149"/>
      <c r="L100" s="150"/>
      <c r="M100" s="150"/>
      <c r="N100" s="150"/>
      <c r="O100" s="151"/>
      <c r="P100" s="152"/>
    </row>
    <row r="101" spans="1:16" s="141" customFormat="1" ht="35.25" customHeight="1" x14ac:dyDescent="0.25">
      <c r="A101" s="142"/>
      <c r="B101" s="143"/>
      <c r="C101" s="143"/>
      <c r="D101" s="144"/>
      <c r="E101" s="145"/>
      <c r="F101" s="145"/>
      <c r="G101" s="146"/>
      <c r="H101" s="146"/>
      <c r="I101" s="147"/>
      <c r="J101" s="148"/>
      <c r="K101" s="149"/>
      <c r="L101" s="150"/>
      <c r="M101" s="150"/>
      <c r="N101" s="150"/>
      <c r="O101" s="151"/>
      <c r="P101" s="152"/>
    </row>
    <row r="102" spans="1:16" s="141" customFormat="1" ht="35.25" customHeight="1" x14ac:dyDescent="0.25">
      <c r="A102" s="142"/>
      <c r="B102" s="143"/>
      <c r="C102" s="143"/>
      <c r="D102" s="144"/>
      <c r="E102" s="145"/>
      <c r="F102" s="145"/>
      <c r="G102" s="146"/>
      <c r="H102" s="146"/>
      <c r="I102" s="147"/>
      <c r="J102" s="148"/>
      <c r="K102" s="149"/>
      <c r="L102" s="150"/>
      <c r="M102" s="150"/>
      <c r="N102" s="150"/>
      <c r="O102" s="151"/>
      <c r="P102" s="152"/>
    </row>
    <row r="103" spans="1:16" s="141" customFormat="1" ht="35.25" customHeight="1" x14ac:dyDescent="0.25">
      <c r="A103" s="142"/>
      <c r="B103" s="143"/>
      <c r="C103" s="143"/>
      <c r="D103" s="144"/>
      <c r="E103" s="145"/>
      <c r="F103" s="145"/>
      <c r="G103" s="146"/>
      <c r="H103" s="146"/>
      <c r="I103" s="147"/>
      <c r="J103" s="148"/>
      <c r="K103" s="149"/>
      <c r="L103" s="150"/>
      <c r="M103" s="150"/>
      <c r="N103" s="150"/>
      <c r="O103" s="151"/>
      <c r="P103" s="152"/>
    </row>
    <row r="104" spans="1:16" s="141" customFormat="1" ht="35.25" customHeight="1" x14ac:dyDescent="0.25">
      <c r="A104" s="142"/>
      <c r="B104" s="143"/>
      <c r="C104" s="143"/>
      <c r="D104" s="144"/>
      <c r="E104" s="145"/>
      <c r="F104" s="145"/>
      <c r="G104" s="146"/>
      <c r="H104" s="146"/>
      <c r="I104" s="147"/>
      <c r="J104" s="148"/>
      <c r="K104" s="149"/>
      <c r="L104" s="150"/>
      <c r="M104" s="150"/>
      <c r="N104" s="150"/>
      <c r="O104" s="151"/>
      <c r="P104" s="152"/>
    </row>
    <row r="105" spans="1:16" s="141" customFormat="1" ht="35.25" customHeight="1" x14ac:dyDescent="0.25">
      <c r="A105" s="142"/>
      <c r="B105" s="143"/>
      <c r="C105" s="143"/>
      <c r="D105" s="144"/>
      <c r="E105" s="145"/>
      <c r="F105" s="145"/>
      <c r="G105" s="146"/>
      <c r="H105" s="146"/>
      <c r="I105" s="147"/>
      <c r="J105" s="148"/>
      <c r="K105" s="149"/>
      <c r="L105" s="150"/>
      <c r="M105" s="150"/>
      <c r="N105" s="150"/>
      <c r="O105" s="151"/>
      <c r="P105" s="152"/>
    </row>
    <row r="106" spans="1:16" s="141" customFormat="1" ht="35.25" customHeight="1" x14ac:dyDescent="0.25">
      <c r="A106" s="142"/>
      <c r="B106" s="143"/>
      <c r="C106" s="143"/>
      <c r="D106" s="144"/>
      <c r="E106" s="145"/>
      <c r="F106" s="145"/>
      <c r="G106" s="146"/>
      <c r="H106" s="146"/>
      <c r="I106" s="147"/>
      <c r="J106" s="148"/>
      <c r="K106" s="149"/>
      <c r="L106" s="150"/>
      <c r="M106" s="150"/>
      <c r="N106" s="150"/>
      <c r="O106" s="151"/>
      <c r="P106" s="152"/>
    </row>
    <row r="107" spans="1:16" s="141" customFormat="1" ht="35.25" customHeight="1" x14ac:dyDescent="0.25">
      <c r="A107" s="142"/>
      <c r="B107" s="143"/>
      <c r="C107" s="143"/>
      <c r="D107" s="144"/>
      <c r="E107" s="145"/>
      <c r="F107" s="145"/>
      <c r="G107" s="146"/>
      <c r="H107" s="146"/>
      <c r="I107" s="147"/>
      <c r="J107" s="148"/>
      <c r="K107" s="149"/>
      <c r="L107" s="150"/>
      <c r="M107" s="150"/>
      <c r="N107" s="150"/>
      <c r="O107" s="151"/>
      <c r="P107" s="152"/>
    </row>
    <row r="108" spans="1:16" s="141" customFormat="1" ht="35.25" customHeight="1" x14ac:dyDescent="0.25">
      <c r="A108" s="142"/>
      <c r="B108" s="143"/>
      <c r="C108" s="143"/>
      <c r="D108" s="144"/>
      <c r="E108" s="145"/>
      <c r="F108" s="145"/>
      <c r="G108" s="146"/>
      <c r="H108" s="146"/>
      <c r="I108" s="147"/>
      <c r="J108" s="148"/>
      <c r="K108" s="149"/>
      <c r="L108" s="150"/>
      <c r="M108" s="150"/>
      <c r="N108" s="150"/>
      <c r="O108" s="151"/>
      <c r="P108" s="152"/>
    </row>
    <row r="109" spans="1:16" s="141" customFormat="1" ht="35.25" customHeight="1" x14ac:dyDescent="0.25">
      <c r="A109" s="142"/>
      <c r="B109" s="143"/>
      <c r="C109" s="143"/>
      <c r="D109" s="144"/>
      <c r="E109" s="145"/>
      <c r="F109" s="145"/>
      <c r="G109" s="146"/>
      <c r="H109" s="146"/>
      <c r="I109" s="147"/>
      <c r="J109" s="148"/>
      <c r="K109" s="149"/>
      <c r="L109" s="150"/>
      <c r="M109" s="150"/>
      <c r="N109" s="150"/>
      <c r="O109" s="151"/>
      <c r="P109" s="152"/>
    </row>
    <row r="110" spans="1:16" s="141" customFormat="1" ht="35.25" customHeight="1" x14ac:dyDescent="0.25">
      <c r="A110" s="142"/>
      <c r="B110" s="143"/>
      <c r="C110" s="143"/>
      <c r="D110" s="144"/>
      <c r="E110" s="145"/>
      <c r="F110" s="145"/>
      <c r="G110" s="146"/>
      <c r="H110" s="146"/>
      <c r="I110" s="147"/>
      <c r="J110" s="148"/>
      <c r="K110" s="149"/>
      <c r="L110" s="150"/>
      <c r="M110" s="150"/>
      <c r="N110" s="150"/>
      <c r="O110" s="151"/>
      <c r="P110" s="152"/>
    </row>
    <row r="111" spans="1:16" s="141" customFormat="1" ht="35.25" customHeight="1" x14ac:dyDescent="0.25">
      <c r="A111" s="142"/>
      <c r="B111" s="143"/>
      <c r="C111" s="143"/>
      <c r="D111" s="144"/>
      <c r="E111" s="145"/>
      <c r="F111" s="145"/>
      <c r="G111" s="146"/>
      <c r="H111" s="146"/>
      <c r="I111" s="147"/>
      <c r="J111" s="148"/>
      <c r="K111" s="149"/>
      <c r="L111" s="150"/>
      <c r="M111" s="150"/>
      <c r="N111" s="150"/>
      <c r="O111" s="151"/>
      <c r="P111" s="152"/>
    </row>
    <row r="112" spans="1:16" s="141" customFormat="1" ht="35.25" customHeight="1" x14ac:dyDescent="0.25">
      <c r="A112" s="142"/>
      <c r="B112" s="143"/>
      <c r="C112" s="143"/>
      <c r="D112" s="144"/>
      <c r="E112" s="145"/>
      <c r="F112" s="145"/>
      <c r="G112" s="146"/>
      <c r="H112" s="146"/>
      <c r="I112" s="147"/>
      <c r="J112" s="148"/>
      <c r="K112" s="149"/>
      <c r="L112" s="150"/>
      <c r="M112" s="150"/>
      <c r="N112" s="150"/>
      <c r="O112" s="151"/>
      <c r="P112" s="152"/>
    </row>
    <row r="113" spans="1:16" s="141" customFormat="1" ht="35.25" customHeight="1" x14ac:dyDescent="0.25">
      <c r="A113" s="142"/>
      <c r="B113" s="143"/>
      <c r="C113" s="143"/>
      <c r="D113" s="144"/>
      <c r="E113" s="145"/>
      <c r="F113" s="145"/>
      <c r="G113" s="146"/>
      <c r="H113" s="146"/>
      <c r="I113" s="147"/>
      <c r="J113" s="148"/>
      <c r="K113" s="149"/>
      <c r="L113" s="150"/>
      <c r="M113" s="150"/>
      <c r="N113" s="150"/>
      <c r="O113" s="151"/>
      <c r="P113" s="152"/>
    </row>
    <row r="114" spans="1:16" s="141" customFormat="1" ht="35.25" customHeight="1" x14ac:dyDescent="0.25">
      <c r="A114" s="142"/>
      <c r="B114" s="143"/>
      <c r="C114" s="143"/>
      <c r="D114" s="144"/>
      <c r="E114" s="145"/>
      <c r="F114" s="145"/>
      <c r="G114" s="146"/>
      <c r="H114" s="146"/>
      <c r="I114" s="147"/>
      <c r="J114" s="148"/>
      <c r="K114" s="149"/>
      <c r="L114" s="150"/>
      <c r="M114" s="150"/>
      <c r="N114" s="150"/>
      <c r="O114" s="151"/>
      <c r="P114" s="152"/>
    </row>
    <row r="115" spans="1:16" s="141" customFormat="1" ht="35.25" customHeight="1" x14ac:dyDescent="0.25">
      <c r="A115" s="142"/>
      <c r="B115" s="143"/>
      <c r="C115" s="143"/>
      <c r="D115" s="144"/>
      <c r="E115" s="145"/>
      <c r="F115" s="145"/>
      <c r="G115" s="146"/>
      <c r="H115" s="146"/>
      <c r="I115" s="147"/>
      <c r="J115" s="148"/>
      <c r="K115" s="149"/>
      <c r="L115" s="150"/>
      <c r="M115" s="150"/>
      <c r="N115" s="150"/>
      <c r="O115" s="151"/>
      <c r="P115" s="152"/>
    </row>
    <row r="116" spans="1:16" s="141" customFormat="1" ht="35.25" customHeight="1" x14ac:dyDescent="0.25">
      <c r="A116" s="142"/>
      <c r="B116" s="143"/>
      <c r="C116" s="143"/>
      <c r="D116" s="144"/>
      <c r="E116" s="145"/>
      <c r="F116" s="145"/>
      <c r="G116" s="146"/>
      <c r="H116" s="146"/>
      <c r="I116" s="147"/>
      <c r="J116" s="148"/>
      <c r="K116" s="149"/>
      <c r="L116" s="150"/>
      <c r="M116" s="150"/>
      <c r="N116" s="150"/>
      <c r="O116" s="151"/>
      <c r="P116" s="152"/>
    </row>
    <row r="117" spans="1:16" s="141" customFormat="1" ht="35.25" customHeight="1" x14ac:dyDescent="0.25">
      <c r="A117" s="142"/>
      <c r="B117" s="143"/>
      <c r="C117" s="143"/>
      <c r="D117" s="144"/>
      <c r="E117" s="145"/>
      <c r="F117" s="145"/>
      <c r="G117" s="146"/>
      <c r="H117" s="146"/>
      <c r="I117" s="147"/>
      <c r="J117" s="148"/>
      <c r="K117" s="149"/>
      <c r="L117" s="150"/>
      <c r="M117" s="150"/>
      <c r="N117" s="150"/>
      <c r="O117" s="151"/>
      <c r="P117" s="152"/>
    </row>
    <row r="118" spans="1:16" s="141" customFormat="1" ht="35.25" customHeight="1" x14ac:dyDescent="0.25">
      <c r="A118" s="142"/>
      <c r="B118" s="143"/>
      <c r="C118" s="143"/>
      <c r="D118" s="144"/>
      <c r="E118" s="145"/>
      <c r="F118" s="145"/>
      <c r="G118" s="146"/>
      <c r="H118" s="146"/>
      <c r="I118" s="147"/>
      <c r="J118" s="148"/>
      <c r="K118" s="149"/>
      <c r="L118" s="150"/>
      <c r="M118" s="150"/>
      <c r="N118" s="150"/>
      <c r="O118" s="151"/>
      <c r="P118" s="152"/>
    </row>
    <row r="119" spans="1:16" s="141" customFormat="1" ht="35.25" customHeight="1" x14ac:dyDescent="0.25">
      <c r="A119" s="142"/>
      <c r="B119" s="143"/>
      <c r="C119" s="143"/>
      <c r="D119" s="144"/>
      <c r="E119" s="145"/>
      <c r="F119" s="145"/>
      <c r="G119" s="146"/>
      <c r="H119" s="146"/>
      <c r="I119" s="147"/>
      <c r="J119" s="148"/>
      <c r="K119" s="149"/>
      <c r="L119" s="150"/>
      <c r="M119" s="150"/>
      <c r="N119" s="150"/>
      <c r="O119" s="151"/>
      <c r="P119" s="152"/>
    </row>
    <row r="120" spans="1:16" s="141" customFormat="1" ht="35.25" customHeight="1" x14ac:dyDescent="0.25">
      <c r="A120" s="142"/>
      <c r="B120" s="143"/>
      <c r="C120" s="143"/>
      <c r="D120" s="144"/>
      <c r="E120" s="145"/>
      <c r="F120" s="145"/>
      <c r="G120" s="146"/>
      <c r="H120" s="146"/>
      <c r="I120" s="147"/>
      <c r="J120" s="148"/>
      <c r="K120" s="149"/>
      <c r="L120" s="150"/>
      <c r="M120" s="150"/>
      <c r="N120" s="150"/>
      <c r="O120" s="151"/>
      <c r="P120" s="152"/>
    </row>
    <row r="121" spans="1:16" s="141" customFormat="1" ht="35.25" customHeight="1" x14ac:dyDescent="0.25">
      <c r="A121" s="142"/>
      <c r="B121" s="143"/>
      <c r="C121" s="143"/>
      <c r="D121" s="144"/>
      <c r="E121" s="145"/>
      <c r="F121" s="145"/>
      <c r="G121" s="146"/>
      <c r="H121" s="146"/>
      <c r="I121" s="147"/>
      <c r="J121" s="148"/>
      <c r="K121" s="149"/>
      <c r="L121" s="150"/>
      <c r="M121" s="150"/>
      <c r="N121" s="150"/>
      <c r="O121" s="151"/>
      <c r="P121" s="152"/>
    </row>
    <row r="122" spans="1:16" s="141" customFormat="1" ht="35.25" customHeight="1" x14ac:dyDescent="0.25">
      <c r="A122" s="142"/>
      <c r="B122" s="143"/>
      <c r="C122" s="143"/>
      <c r="D122" s="144"/>
      <c r="E122" s="145"/>
      <c r="F122" s="145"/>
      <c r="G122" s="146"/>
      <c r="H122" s="146"/>
      <c r="I122" s="147"/>
      <c r="J122" s="148"/>
      <c r="K122" s="149"/>
      <c r="L122" s="150"/>
      <c r="M122" s="150"/>
      <c r="N122" s="150"/>
      <c r="O122" s="151"/>
      <c r="P122" s="152"/>
    </row>
    <row r="123" spans="1:16" s="141" customFormat="1" ht="35.25" customHeight="1" x14ac:dyDescent="0.25">
      <c r="A123" s="142"/>
      <c r="B123" s="143"/>
      <c r="C123" s="143"/>
      <c r="D123" s="144"/>
      <c r="E123" s="145"/>
      <c r="F123" s="145"/>
      <c r="G123" s="146"/>
      <c r="H123" s="146"/>
      <c r="I123" s="147"/>
      <c r="J123" s="148"/>
      <c r="K123" s="149"/>
      <c r="L123" s="150"/>
      <c r="M123" s="150"/>
      <c r="N123" s="150"/>
      <c r="O123" s="151"/>
      <c r="P123" s="152"/>
    </row>
    <row r="124" spans="1:16" s="141" customFormat="1" ht="35.25" customHeight="1" x14ac:dyDescent="0.25">
      <c r="A124" s="142"/>
      <c r="B124" s="143"/>
      <c r="C124" s="143"/>
      <c r="D124" s="144"/>
      <c r="E124" s="145"/>
      <c r="F124" s="145"/>
      <c r="G124" s="146"/>
      <c r="H124" s="146"/>
      <c r="I124" s="147"/>
      <c r="J124" s="148"/>
      <c r="K124" s="149"/>
      <c r="L124" s="150"/>
      <c r="M124" s="150"/>
      <c r="N124" s="150"/>
      <c r="O124" s="151"/>
      <c r="P124" s="152"/>
    </row>
    <row r="125" spans="1:16" s="141" customFormat="1" ht="35.25" customHeight="1" x14ac:dyDescent="0.25">
      <c r="A125" s="142"/>
      <c r="B125" s="143"/>
      <c r="C125" s="143"/>
      <c r="D125" s="144"/>
      <c r="E125" s="145"/>
      <c r="F125" s="145"/>
      <c r="G125" s="146"/>
      <c r="H125" s="146"/>
      <c r="I125" s="147"/>
      <c r="J125" s="148"/>
      <c r="K125" s="149"/>
      <c r="L125" s="150"/>
      <c r="M125" s="150"/>
      <c r="N125" s="150"/>
      <c r="O125" s="151"/>
      <c r="P125" s="152"/>
    </row>
    <row r="126" spans="1:16" s="141" customFormat="1" ht="35.25" customHeight="1" x14ac:dyDescent="0.25">
      <c r="A126" s="142"/>
      <c r="B126" s="143"/>
      <c r="C126" s="143"/>
      <c r="D126" s="144"/>
      <c r="E126" s="145"/>
      <c r="F126" s="145"/>
      <c r="G126" s="146"/>
      <c r="H126" s="146"/>
      <c r="I126" s="147"/>
      <c r="J126" s="148"/>
      <c r="K126" s="149"/>
      <c r="L126" s="150"/>
      <c r="M126" s="150"/>
      <c r="N126" s="150"/>
      <c r="O126" s="151"/>
      <c r="P126" s="152"/>
    </row>
    <row r="127" spans="1:16" s="141" customFormat="1" ht="35.25" customHeight="1" x14ac:dyDescent="0.25">
      <c r="A127" s="142"/>
      <c r="B127" s="143"/>
      <c r="C127" s="143"/>
      <c r="D127" s="144"/>
      <c r="E127" s="145"/>
      <c r="F127" s="145"/>
      <c r="G127" s="146"/>
      <c r="H127" s="146"/>
      <c r="I127" s="147"/>
      <c r="J127" s="148"/>
      <c r="K127" s="149"/>
      <c r="L127" s="150"/>
      <c r="M127" s="150"/>
      <c r="N127" s="150"/>
      <c r="O127" s="151"/>
      <c r="P127" s="152"/>
    </row>
    <row r="128" spans="1:16" s="141" customFormat="1" ht="35.25" customHeight="1" x14ac:dyDescent="0.25">
      <c r="A128" s="142"/>
      <c r="B128" s="143"/>
      <c r="C128" s="143"/>
      <c r="D128" s="144"/>
      <c r="E128" s="145"/>
      <c r="F128" s="145"/>
      <c r="G128" s="146"/>
      <c r="H128" s="146"/>
      <c r="I128" s="147"/>
      <c r="J128" s="148"/>
      <c r="K128" s="149"/>
      <c r="L128" s="150"/>
      <c r="M128" s="150"/>
      <c r="N128" s="150"/>
      <c r="O128" s="151"/>
      <c r="P128" s="152"/>
    </row>
    <row r="129" spans="1:16" s="141" customFormat="1" ht="35.25" customHeight="1" x14ac:dyDescent="0.25">
      <c r="A129" s="142"/>
      <c r="B129" s="143"/>
      <c r="C129" s="143"/>
      <c r="D129" s="144"/>
      <c r="E129" s="145"/>
      <c r="F129" s="145"/>
      <c r="G129" s="146"/>
      <c r="H129" s="146"/>
      <c r="I129" s="147"/>
      <c r="J129" s="148"/>
      <c r="K129" s="149"/>
      <c r="L129" s="150"/>
      <c r="M129" s="150"/>
      <c r="N129" s="150"/>
      <c r="O129" s="151"/>
      <c r="P129" s="152"/>
    </row>
    <row r="130" spans="1:16" s="141" customFormat="1" ht="35.25" customHeight="1" x14ac:dyDescent="0.25">
      <c r="A130" s="142"/>
      <c r="B130" s="143"/>
      <c r="C130" s="143"/>
      <c r="D130" s="144"/>
      <c r="E130" s="145"/>
      <c r="F130" s="145"/>
      <c r="G130" s="146"/>
      <c r="H130" s="146"/>
      <c r="I130" s="147"/>
      <c r="J130" s="148"/>
      <c r="K130" s="149"/>
      <c r="L130" s="150"/>
      <c r="M130" s="150"/>
      <c r="N130" s="150"/>
      <c r="O130" s="151"/>
      <c r="P130" s="152"/>
    </row>
    <row r="131" spans="1:16" s="141" customFormat="1" ht="35.25" customHeight="1" x14ac:dyDescent="0.25">
      <c r="A131" s="142"/>
      <c r="B131" s="143"/>
      <c r="C131" s="143"/>
      <c r="D131" s="144"/>
      <c r="E131" s="145"/>
      <c r="F131" s="145"/>
      <c r="G131" s="146"/>
      <c r="H131" s="146"/>
      <c r="I131" s="147"/>
      <c r="J131" s="148"/>
      <c r="K131" s="149"/>
      <c r="L131" s="150"/>
      <c r="M131" s="150"/>
      <c r="N131" s="150"/>
      <c r="O131" s="151"/>
      <c r="P131" s="152"/>
    </row>
    <row r="132" spans="1:16" s="141" customFormat="1" ht="35.25" customHeight="1" x14ac:dyDescent="0.25">
      <c r="A132" s="142"/>
      <c r="B132" s="143"/>
      <c r="C132" s="143"/>
      <c r="D132" s="144"/>
      <c r="E132" s="145"/>
      <c r="F132" s="145"/>
      <c r="G132" s="146"/>
      <c r="H132" s="146"/>
      <c r="I132" s="147"/>
      <c r="J132" s="148"/>
      <c r="K132" s="149"/>
      <c r="L132" s="150"/>
      <c r="M132" s="150"/>
      <c r="N132" s="150"/>
      <c r="O132" s="151"/>
      <c r="P132" s="152"/>
    </row>
    <row r="133" spans="1:16" s="141" customFormat="1" ht="35.25" customHeight="1" x14ac:dyDescent="0.25">
      <c r="A133" s="142"/>
      <c r="B133" s="143"/>
      <c r="C133" s="143"/>
      <c r="D133" s="144"/>
      <c r="E133" s="145"/>
      <c r="F133" s="145"/>
      <c r="G133" s="146"/>
      <c r="H133" s="146"/>
      <c r="I133" s="147"/>
      <c r="J133" s="148"/>
      <c r="K133" s="149"/>
      <c r="L133" s="150"/>
      <c r="M133" s="150"/>
      <c r="N133" s="150"/>
      <c r="O133" s="151"/>
      <c r="P133" s="152"/>
    </row>
    <row r="134" spans="1:16" s="141" customFormat="1" ht="35.25" customHeight="1" x14ac:dyDescent="0.25">
      <c r="A134" s="142"/>
      <c r="B134" s="143"/>
      <c r="C134" s="143"/>
      <c r="D134" s="144"/>
      <c r="E134" s="145"/>
      <c r="F134" s="145"/>
      <c r="G134" s="146"/>
      <c r="H134" s="146"/>
      <c r="I134" s="147"/>
      <c r="J134" s="148"/>
      <c r="K134" s="149"/>
      <c r="L134" s="150"/>
      <c r="M134" s="150"/>
      <c r="N134" s="150"/>
      <c r="O134" s="151"/>
      <c r="P134" s="152"/>
    </row>
    <row r="135" spans="1:16" s="141" customFormat="1" ht="35.25" customHeight="1" x14ac:dyDescent="0.25">
      <c r="A135" s="142"/>
      <c r="B135" s="143"/>
      <c r="C135" s="143"/>
      <c r="D135" s="144"/>
      <c r="E135" s="145"/>
      <c r="F135" s="145"/>
      <c r="G135" s="146"/>
      <c r="H135" s="146"/>
      <c r="I135" s="147"/>
      <c r="J135" s="148"/>
      <c r="K135" s="149"/>
      <c r="L135" s="150"/>
      <c r="M135" s="150"/>
      <c r="N135" s="150"/>
      <c r="O135" s="151"/>
      <c r="P135" s="152"/>
    </row>
    <row r="136" spans="1:16" s="141" customFormat="1" ht="35.25" customHeight="1" x14ac:dyDescent="0.25">
      <c r="A136" s="142"/>
      <c r="B136" s="143"/>
      <c r="C136" s="143"/>
      <c r="D136" s="144"/>
      <c r="E136" s="145"/>
      <c r="F136" s="145"/>
      <c r="G136" s="146"/>
      <c r="H136" s="146"/>
      <c r="I136" s="147"/>
      <c r="J136" s="148"/>
      <c r="K136" s="149"/>
      <c r="L136" s="150"/>
      <c r="M136" s="150"/>
      <c r="N136" s="150"/>
      <c r="O136" s="151"/>
      <c r="P136" s="152"/>
    </row>
    <row r="137" spans="1:16" s="141" customFormat="1" ht="35.25" customHeight="1" x14ac:dyDescent="0.25">
      <c r="A137" s="142"/>
      <c r="B137" s="143"/>
      <c r="C137" s="143"/>
      <c r="D137" s="144"/>
      <c r="E137" s="145"/>
      <c r="F137" s="145"/>
      <c r="G137" s="146"/>
      <c r="H137" s="146"/>
      <c r="I137" s="147"/>
      <c r="J137" s="148"/>
      <c r="K137" s="149"/>
      <c r="L137" s="150"/>
      <c r="M137" s="150"/>
      <c r="N137" s="150"/>
      <c r="O137" s="151"/>
      <c r="P137" s="152"/>
    </row>
    <row r="138" spans="1:16" s="141" customFormat="1" ht="35.25" customHeight="1" x14ac:dyDescent="0.25">
      <c r="A138" s="142"/>
      <c r="B138" s="143"/>
      <c r="C138" s="143"/>
      <c r="D138" s="144"/>
      <c r="E138" s="145"/>
      <c r="F138" s="145"/>
      <c r="G138" s="146"/>
      <c r="H138" s="146"/>
      <c r="I138" s="147"/>
      <c r="J138" s="148"/>
      <c r="K138" s="149"/>
      <c r="L138" s="150"/>
      <c r="M138" s="150"/>
      <c r="N138" s="150"/>
      <c r="O138" s="151"/>
      <c r="P138" s="152"/>
    </row>
    <row r="139" spans="1:16" s="141" customFormat="1" ht="35.25" customHeight="1" x14ac:dyDescent="0.25">
      <c r="A139" s="142"/>
      <c r="B139" s="143"/>
      <c r="C139" s="143"/>
      <c r="D139" s="144"/>
      <c r="E139" s="145"/>
      <c r="F139" s="145"/>
      <c r="G139" s="146"/>
      <c r="H139" s="146"/>
      <c r="I139" s="147"/>
      <c r="J139" s="148"/>
      <c r="K139" s="149"/>
      <c r="L139" s="150"/>
      <c r="M139" s="150"/>
      <c r="N139" s="150"/>
      <c r="O139" s="151"/>
      <c r="P139" s="152"/>
    </row>
    <row r="140" spans="1:16" s="141" customFormat="1" ht="35.25" customHeight="1" x14ac:dyDescent="0.25">
      <c r="A140" s="142"/>
      <c r="B140" s="143"/>
      <c r="C140" s="143"/>
      <c r="D140" s="144"/>
      <c r="E140" s="145"/>
      <c r="F140" s="145"/>
      <c r="G140" s="146"/>
      <c r="H140" s="146"/>
      <c r="I140" s="147"/>
      <c r="J140" s="148"/>
      <c r="K140" s="149"/>
      <c r="L140" s="150"/>
      <c r="M140" s="150"/>
      <c r="N140" s="150"/>
      <c r="O140" s="151"/>
      <c r="P140" s="152"/>
    </row>
    <row r="141" spans="1:16" s="141" customFormat="1" ht="35.25" customHeight="1" x14ac:dyDescent="0.25">
      <c r="A141" s="142"/>
      <c r="B141" s="143"/>
      <c r="C141" s="143"/>
      <c r="D141" s="144"/>
      <c r="E141" s="145"/>
      <c r="F141" s="145"/>
      <c r="G141" s="146"/>
      <c r="H141" s="146"/>
      <c r="I141" s="147"/>
      <c r="J141" s="148"/>
      <c r="K141" s="149"/>
      <c r="L141" s="150"/>
      <c r="M141" s="150"/>
      <c r="N141" s="150"/>
      <c r="O141" s="151"/>
      <c r="P141" s="152"/>
    </row>
    <row r="142" spans="1:16" s="141" customFormat="1" ht="35.25" customHeight="1" x14ac:dyDescent="0.25">
      <c r="A142" s="142"/>
      <c r="B142" s="143"/>
      <c r="C142" s="143"/>
      <c r="D142" s="144"/>
      <c r="E142" s="145"/>
      <c r="F142" s="145"/>
      <c r="G142" s="146"/>
      <c r="H142" s="146"/>
      <c r="I142" s="147"/>
      <c r="J142" s="148"/>
      <c r="K142" s="149"/>
      <c r="L142" s="150"/>
      <c r="M142" s="150"/>
      <c r="N142" s="150"/>
      <c r="O142" s="151"/>
      <c r="P142" s="152"/>
    </row>
    <row r="143" spans="1:16" s="141" customFormat="1" ht="35.25" customHeight="1" x14ac:dyDescent="0.25">
      <c r="A143" s="142"/>
      <c r="B143" s="143"/>
      <c r="C143" s="143"/>
      <c r="D143" s="144"/>
      <c r="E143" s="145"/>
      <c r="F143" s="145"/>
      <c r="G143" s="146"/>
      <c r="H143" s="146"/>
      <c r="I143" s="147"/>
      <c r="J143" s="148"/>
      <c r="K143" s="149"/>
      <c r="L143" s="150"/>
      <c r="M143" s="150"/>
      <c r="N143" s="150"/>
      <c r="O143" s="151"/>
      <c r="P143" s="152"/>
    </row>
    <row r="144" spans="1:16" s="141" customFormat="1" ht="35.25" customHeight="1" x14ac:dyDescent="0.25">
      <c r="A144" s="142"/>
      <c r="B144" s="143"/>
      <c r="C144" s="143"/>
      <c r="D144" s="144"/>
      <c r="E144" s="145"/>
      <c r="F144" s="145"/>
      <c r="G144" s="146"/>
      <c r="H144" s="146"/>
      <c r="I144" s="147"/>
      <c r="J144" s="148"/>
      <c r="K144" s="149"/>
      <c r="L144" s="150"/>
      <c r="M144" s="150"/>
      <c r="N144" s="150"/>
      <c r="O144" s="151"/>
      <c r="P144" s="152"/>
    </row>
    <row r="145" spans="1:16" s="141" customFormat="1" ht="35.25" customHeight="1" x14ac:dyDescent="0.25">
      <c r="A145" s="142"/>
      <c r="B145" s="143"/>
      <c r="C145" s="143"/>
      <c r="D145" s="144"/>
      <c r="E145" s="145"/>
      <c r="F145" s="145"/>
      <c r="G145" s="146"/>
      <c r="H145" s="146"/>
      <c r="I145" s="147"/>
      <c r="J145" s="148"/>
      <c r="K145" s="149"/>
      <c r="L145" s="150"/>
      <c r="M145" s="150"/>
      <c r="N145" s="150"/>
      <c r="O145" s="151"/>
      <c r="P145" s="152"/>
    </row>
    <row r="146" spans="1:16" s="141" customFormat="1" ht="35.25" customHeight="1" x14ac:dyDescent="0.25">
      <c r="A146" s="142"/>
      <c r="B146" s="143"/>
      <c r="C146" s="143"/>
      <c r="D146" s="144"/>
      <c r="E146" s="145"/>
      <c r="F146" s="145"/>
      <c r="G146" s="146"/>
      <c r="H146" s="146"/>
      <c r="I146" s="147"/>
      <c r="J146" s="148"/>
      <c r="K146" s="149"/>
      <c r="L146" s="150"/>
      <c r="M146" s="150"/>
      <c r="N146" s="150"/>
      <c r="O146" s="151"/>
      <c r="P146" s="152"/>
    </row>
    <row r="147" spans="1:16" s="141" customFormat="1" ht="35.25" customHeight="1" x14ac:dyDescent="0.25">
      <c r="A147" s="142"/>
      <c r="B147" s="143"/>
      <c r="C147" s="143"/>
      <c r="D147" s="144"/>
      <c r="E147" s="145"/>
      <c r="F147" s="145"/>
      <c r="G147" s="146"/>
      <c r="H147" s="146"/>
      <c r="I147" s="147"/>
      <c r="J147" s="148"/>
      <c r="K147" s="149"/>
      <c r="L147" s="150"/>
      <c r="M147" s="150"/>
      <c r="N147" s="150"/>
      <c r="O147" s="151"/>
      <c r="P147" s="152"/>
    </row>
    <row r="148" spans="1:16" s="141" customFormat="1" ht="35.25" customHeight="1" x14ac:dyDescent="0.25">
      <c r="A148" s="142"/>
      <c r="B148" s="143"/>
      <c r="C148" s="143"/>
      <c r="D148" s="144"/>
      <c r="E148" s="145"/>
      <c r="F148" s="145"/>
      <c r="G148" s="146"/>
      <c r="H148" s="146"/>
      <c r="I148" s="147"/>
      <c r="J148" s="148"/>
      <c r="K148" s="149"/>
      <c r="L148" s="150"/>
      <c r="M148" s="150"/>
      <c r="N148" s="150"/>
      <c r="O148" s="151"/>
      <c r="P148" s="152"/>
    </row>
    <row r="149" spans="1:16" s="141" customFormat="1" ht="35.25" customHeight="1" x14ac:dyDescent="0.25">
      <c r="A149" s="142"/>
      <c r="B149" s="143"/>
      <c r="C149" s="143"/>
      <c r="D149" s="144"/>
      <c r="E149" s="145"/>
      <c r="F149" s="145"/>
      <c r="G149" s="146"/>
      <c r="H149" s="146"/>
      <c r="I149" s="147"/>
      <c r="J149" s="148"/>
      <c r="K149" s="149"/>
      <c r="L149" s="150"/>
      <c r="M149" s="150"/>
      <c r="N149" s="150"/>
      <c r="O149" s="151"/>
      <c r="P149" s="152"/>
    </row>
    <row r="150" spans="1:16" s="141" customFormat="1" ht="35.25" customHeight="1" x14ac:dyDescent="0.25">
      <c r="A150" s="142"/>
      <c r="B150" s="143"/>
      <c r="C150" s="143"/>
      <c r="D150" s="144"/>
      <c r="E150" s="145"/>
      <c r="F150" s="145"/>
      <c r="G150" s="146"/>
      <c r="H150" s="146"/>
      <c r="I150" s="147"/>
      <c r="J150" s="148"/>
      <c r="K150" s="149"/>
      <c r="L150" s="150"/>
      <c r="M150" s="150"/>
      <c r="N150" s="150"/>
      <c r="O150" s="151"/>
      <c r="P150" s="152"/>
    </row>
    <row r="151" spans="1:16" s="141" customFormat="1" ht="35.25" customHeight="1" x14ac:dyDescent="0.25">
      <c r="A151" s="142"/>
      <c r="B151" s="143"/>
      <c r="C151" s="143"/>
      <c r="D151" s="144"/>
      <c r="E151" s="145"/>
      <c r="F151" s="145"/>
      <c r="G151" s="146"/>
      <c r="H151" s="146"/>
      <c r="I151" s="147"/>
      <c r="J151" s="148"/>
      <c r="K151" s="149"/>
      <c r="L151" s="150"/>
      <c r="M151" s="150"/>
      <c r="N151" s="150"/>
      <c r="O151" s="151"/>
      <c r="P151" s="152"/>
    </row>
    <row r="152" spans="1:16" s="141" customFormat="1" ht="35.25" customHeight="1" x14ac:dyDescent="0.25">
      <c r="A152" s="142"/>
      <c r="B152" s="143"/>
      <c r="C152" s="143"/>
      <c r="D152" s="144"/>
      <c r="E152" s="145"/>
      <c r="F152" s="145"/>
      <c r="G152" s="146"/>
      <c r="H152" s="146"/>
      <c r="I152" s="147"/>
      <c r="J152" s="148"/>
      <c r="K152" s="149"/>
      <c r="L152" s="150"/>
      <c r="M152" s="150"/>
      <c r="N152" s="150"/>
      <c r="O152" s="151"/>
      <c r="P152" s="152"/>
    </row>
    <row r="153" spans="1:16" s="141" customFormat="1" ht="35.25" customHeight="1" x14ac:dyDescent="0.25">
      <c r="A153" s="142"/>
      <c r="B153" s="143"/>
      <c r="C153" s="143"/>
      <c r="D153" s="144"/>
      <c r="E153" s="145"/>
      <c r="F153" s="145"/>
      <c r="G153" s="146"/>
      <c r="H153" s="146"/>
      <c r="I153" s="147"/>
      <c r="J153" s="148"/>
      <c r="K153" s="149"/>
      <c r="L153" s="150"/>
      <c r="M153" s="150"/>
      <c r="N153" s="150"/>
      <c r="O153" s="151"/>
      <c r="P153" s="152"/>
    </row>
    <row r="154" spans="1:16" s="141" customFormat="1" ht="35.25" customHeight="1" x14ac:dyDescent="0.25">
      <c r="A154" s="142"/>
      <c r="B154" s="143"/>
      <c r="C154" s="143"/>
      <c r="D154" s="144"/>
      <c r="E154" s="145"/>
      <c r="F154" s="145"/>
      <c r="G154" s="146"/>
      <c r="H154" s="146"/>
      <c r="I154" s="147"/>
      <c r="J154" s="148"/>
      <c r="K154" s="149"/>
      <c r="L154" s="150"/>
      <c r="M154" s="150"/>
      <c r="N154" s="150"/>
      <c r="O154" s="151"/>
      <c r="P154" s="152"/>
    </row>
    <row r="155" spans="1:16" s="141" customFormat="1" ht="35.25" customHeight="1" x14ac:dyDescent="0.25">
      <c r="A155" s="142"/>
      <c r="B155" s="143"/>
      <c r="C155" s="143"/>
      <c r="D155" s="144"/>
      <c r="E155" s="145"/>
      <c r="F155" s="145"/>
      <c r="G155" s="146"/>
      <c r="H155" s="146"/>
      <c r="I155" s="147"/>
      <c r="J155" s="148"/>
      <c r="K155" s="149"/>
      <c r="L155" s="150"/>
      <c r="M155" s="150"/>
      <c r="N155" s="150"/>
      <c r="O155" s="151"/>
      <c r="P155" s="152"/>
    </row>
    <row r="156" spans="1:16" s="141" customFormat="1" ht="35.25" customHeight="1" x14ac:dyDescent="0.25">
      <c r="A156" s="142"/>
      <c r="B156" s="143"/>
      <c r="C156" s="143"/>
      <c r="D156" s="144"/>
      <c r="E156" s="145"/>
      <c r="F156" s="145"/>
      <c r="G156" s="146"/>
      <c r="H156" s="146"/>
      <c r="I156" s="147"/>
      <c r="J156" s="148"/>
      <c r="K156" s="149"/>
      <c r="L156" s="150"/>
      <c r="M156" s="150"/>
      <c r="N156" s="150"/>
      <c r="O156" s="151"/>
      <c r="P156" s="152"/>
    </row>
    <row r="157" spans="1:16" s="141" customFormat="1" ht="35.25" customHeight="1" x14ac:dyDescent="0.25">
      <c r="A157" s="142"/>
      <c r="B157" s="143"/>
      <c r="C157" s="143"/>
      <c r="D157" s="144"/>
      <c r="E157" s="145"/>
      <c r="F157" s="145"/>
      <c r="G157" s="146"/>
      <c r="H157" s="146"/>
      <c r="I157" s="147"/>
      <c r="J157" s="148"/>
      <c r="K157" s="149"/>
      <c r="L157" s="150"/>
      <c r="M157" s="150"/>
      <c r="N157" s="150"/>
      <c r="O157" s="151"/>
      <c r="P157" s="152"/>
    </row>
    <row r="158" spans="1:16" s="141" customFormat="1" ht="35.25" customHeight="1" x14ac:dyDescent="0.25">
      <c r="A158" s="142"/>
      <c r="B158" s="143"/>
      <c r="C158" s="143"/>
      <c r="D158" s="144"/>
      <c r="E158" s="145"/>
      <c r="F158" s="145"/>
      <c r="G158" s="146"/>
      <c r="H158" s="146"/>
      <c r="I158" s="147"/>
      <c r="J158" s="148"/>
      <c r="K158" s="149"/>
      <c r="L158" s="150"/>
      <c r="M158" s="150"/>
      <c r="N158" s="150"/>
      <c r="O158" s="151"/>
      <c r="P158" s="152"/>
    </row>
    <row r="159" spans="1:16" s="141" customFormat="1" ht="35.25" customHeight="1" x14ac:dyDescent="0.25">
      <c r="A159" s="142"/>
      <c r="B159" s="143"/>
      <c r="C159" s="143"/>
      <c r="D159" s="144"/>
      <c r="E159" s="145"/>
      <c r="F159" s="145"/>
      <c r="G159" s="146"/>
      <c r="H159" s="146"/>
      <c r="I159" s="147"/>
      <c r="J159" s="148"/>
      <c r="K159" s="149"/>
      <c r="L159" s="150"/>
      <c r="M159" s="150"/>
      <c r="N159" s="150"/>
      <c r="O159" s="151"/>
      <c r="P159" s="152"/>
    </row>
    <row r="160" spans="1:16" s="141" customFormat="1" ht="35.25" customHeight="1" x14ac:dyDescent="0.25">
      <c r="A160" s="142"/>
      <c r="B160" s="143"/>
      <c r="C160" s="143"/>
      <c r="D160" s="144"/>
      <c r="E160" s="145"/>
      <c r="F160" s="145"/>
      <c r="G160" s="146"/>
      <c r="H160" s="146"/>
      <c r="I160" s="147"/>
      <c r="J160" s="148"/>
      <c r="K160" s="149"/>
      <c r="L160" s="150"/>
      <c r="M160" s="150"/>
      <c r="N160" s="150"/>
      <c r="O160" s="151"/>
      <c r="P160" s="152"/>
    </row>
    <row r="161" spans="1:16" s="141" customFormat="1" ht="35.25" customHeight="1" x14ac:dyDescent="0.25">
      <c r="A161" s="142"/>
      <c r="B161" s="143"/>
      <c r="C161" s="143"/>
      <c r="D161" s="144"/>
      <c r="E161" s="145"/>
      <c r="F161" s="145"/>
      <c r="G161" s="146"/>
      <c r="H161" s="146"/>
      <c r="I161" s="147"/>
      <c r="J161" s="148"/>
      <c r="K161" s="149"/>
      <c r="L161" s="150"/>
      <c r="M161" s="150"/>
      <c r="N161" s="150"/>
      <c r="O161" s="151"/>
      <c r="P161" s="152"/>
    </row>
    <row r="162" spans="1:16" s="141" customFormat="1" ht="35.25" customHeight="1" x14ac:dyDescent="0.25">
      <c r="A162" s="142"/>
      <c r="B162" s="143"/>
      <c r="C162" s="143"/>
      <c r="D162" s="144"/>
      <c r="E162" s="145"/>
      <c r="F162" s="145"/>
      <c r="G162" s="146"/>
      <c r="H162" s="146"/>
      <c r="I162" s="147"/>
      <c r="J162" s="148"/>
      <c r="K162" s="149"/>
      <c r="L162" s="150"/>
      <c r="M162" s="150"/>
      <c r="N162" s="150"/>
      <c r="O162" s="151"/>
      <c r="P162" s="152"/>
    </row>
    <row r="163" spans="1:16" s="141" customFormat="1" ht="35.25" customHeight="1" x14ac:dyDescent="0.25">
      <c r="A163" s="142"/>
      <c r="B163" s="143"/>
      <c r="C163" s="143"/>
      <c r="D163" s="144"/>
      <c r="E163" s="145"/>
      <c r="F163" s="145"/>
      <c r="G163" s="146"/>
      <c r="H163" s="146"/>
      <c r="I163" s="147"/>
      <c r="J163" s="148"/>
      <c r="K163" s="149"/>
      <c r="L163" s="150"/>
      <c r="M163" s="150"/>
      <c r="N163" s="150"/>
      <c r="O163" s="151"/>
      <c r="P163" s="152"/>
    </row>
    <row r="164" spans="1:16" s="141" customFormat="1" ht="35.25" customHeight="1" x14ac:dyDescent="0.25">
      <c r="A164" s="142"/>
      <c r="B164" s="143"/>
      <c r="C164" s="143"/>
      <c r="D164" s="144"/>
      <c r="E164" s="145"/>
      <c r="F164" s="145"/>
      <c r="G164" s="146"/>
      <c r="H164" s="146"/>
      <c r="I164" s="147"/>
      <c r="J164" s="148"/>
      <c r="K164" s="149"/>
      <c r="L164" s="150"/>
      <c r="M164" s="150"/>
      <c r="N164" s="150"/>
      <c r="O164" s="151"/>
      <c r="P164" s="152"/>
    </row>
    <row r="165" spans="1:16" s="141" customFormat="1" ht="35.25" customHeight="1" x14ac:dyDescent="0.25">
      <c r="A165" s="142"/>
      <c r="B165" s="143"/>
      <c r="C165" s="143"/>
      <c r="D165" s="144"/>
      <c r="E165" s="145"/>
      <c r="F165" s="145"/>
      <c r="G165" s="146"/>
      <c r="H165" s="146"/>
      <c r="I165" s="147"/>
      <c r="J165" s="148"/>
      <c r="K165" s="149"/>
      <c r="L165" s="150"/>
      <c r="M165" s="150"/>
      <c r="N165" s="150"/>
      <c r="O165" s="151"/>
      <c r="P165" s="152"/>
    </row>
    <row r="166" spans="1:16" s="141" customFormat="1" ht="35.25" customHeight="1" x14ac:dyDescent="0.25">
      <c r="A166" s="142"/>
      <c r="B166" s="143"/>
      <c r="C166" s="143"/>
      <c r="D166" s="144"/>
      <c r="E166" s="145"/>
      <c r="F166" s="145"/>
      <c r="G166" s="146"/>
      <c r="H166" s="146"/>
      <c r="I166" s="147"/>
      <c r="J166" s="148"/>
      <c r="K166" s="149"/>
      <c r="L166" s="150"/>
      <c r="M166" s="150"/>
      <c r="N166" s="150"/>
      <c r="O166" s="151"/>
      <c r="P166" s="152"/>
    </row>
    <row r="167" spans="1:16" s="141" customFormat="1" ht="35.25" customHeight="1" x14ac:dyDescent="0.25">
      <c r="A167" s="142"/>
      <c r="B167" s="143"/>
      <c r="C167" s="143"/>
      <c r="D167" s="144"/>
      <c r="E167" s="145"/>
      <c r="F167" s="145"/>
      <c r="G167" s="146"/>
      <c r="H167" s="146"/>
      <c r="I167" s="147"/>
      <c r="J167" s="148"/>
      <c r="K167" s="149"/>
      <c r="L167" s="150"/>
      <c r="M167" s="150"/>
      <c r="N167" s="150"/>
      <c r="O167" s="151"/>
      <c r="P167" s="152"/>
    </row>
    <row r="168" spans="1:16" s="141" customFormat="1" ht="35.25" customHeight="1" x14ac:dyDescent="0.25">
      <c r="A168" s="142"/>
      <c r="B168" s="143"/>
      <c r="C168" s="143"/>
      <c r="D168" s="144"/>
      <c r="E168" s="145"/>
      <c r="F168" s="145"/>
      <c r="G168" s="146"/>
      <c r="H168" s="146"/>
      <c r="I168" s="147"/>
      <c r="J168" s="148"/>
      <c r="K168" s="149"/>
      <c r="L168" s="150"/>
      <c r="M168" s="150"/>
      <c r="N168" s="150"/>
      <c r="O168" s="151"/>
      <c r="P168" s="152"/>
    </row>
    <row r="169" spans="1:16" s="141" customFormat="1" ht="35.25" customHeight="1" x14ac:dyDescent="0.25">
      <c r="A169" s="142"/>
      <c r="B169" s="143"/>
      <c r="C169" s="143"/>
      <c r="D169" s="144"/>
      <c r="E169" s="145"/>
      <c r="F169" s="145"/>
      <c r="G169" s="146"/>
      <c r="H169" s="146"/>
      <c r="I169" s="147"/>
      <c r="J169" s="148"/>
      <c r="K169" s="149"/>
      <c r="L169" s="150"/>
      <c r="M169" s="150"/>
      <c r="N169" s="150"/>
      <c r="O169" s="151"/>
      <c r="P169" s="152"/>
    </row>
    <row r="170" spans="1:16" s="141" customFormat="1" ht="35.25" customHeight="1" x14ac:dyDescent="0.25">
      <c r="A170" s="142"/>
      <c r="B170" s="143"/>
      <c r="C170" s="143"/>
      <c r="D170" s="144"/>
      <c r="E170" s="145"/>
      <c r="F170" s="145"/>
      <c r="G170" s="146"/>
      <c r="H170" s="146"/>
      <c r="I170" s="147"/>
      <c r="J170" s="148"/>
      <c r="K170" s="149"/>
      <c r="L170" s="150"/>
      <c r="M170" s="150"/>
      <c r="N170" s="150"/>
      <c r="O170" s="151"/>
      <c r="P170" s="152"/>
    </row>
    <row r="171" spans="1:16" s="141" customFormat="1" ht="35.25" customHeight="1" x14ac:dyDescent="0.25">
      <c r="A171" s="142"/>
      <c r="B171" s="143"/>
      <c r="C171" s="143"/>
      <c r="D171" s="144"/>
      <c r="E171" s="145"/>
      <c r="F171" s="145"/>
      <c r="G171" s="146"/>
      <c r="H171" s="146"/>
      <c r="I171" s="147"/>
      <c r="J171" s="148"/>
      <c r="K171" s="149"/>
      <c r="L171" s="150"/>
      <c r="M171" s="150"/>
      <c r="N171" s="150"/>
      <c r="O171" s="151"/>
      <c r="P171" s="152"/>
    </row>
    <row r="172" spans="1:16" s="141" customFormat="1" ht="35.25" customHeight="1" x14ac:dyDescent="0.25">
      <c r="A172" s="142"/>
      <c r="B172" s="143"/>
      <c r="C172" s="143"/>
      <c r="D172" s="144"/>
      <c r="E172" s="145"/>
      <c r="F172" s="145"/>
      <c r="G172" s="146"/>
      <c r="H172" s="146"/>
      <c r="I172" s="147"/>
      <c r="J172" s="148"/>
      <c r="K172" s="149"/>
      <c r="L172" s="150"/>
      <c r="M172" s="150"/>
      <c r="N172" s="150"/>
      <c r="O172" s="151"/>
      <c r="P172" s="152"/>
    </row>
    <row r="173" spans="1:16" s="141" customFormat="1" ht="35.25" customHeight="1" x14ac:dyDescent="0.25">
      <c r="A173" s="142"/>
      <c r="B173" s="143"/>
      <c r="C173" s="143"/>
      <c r="D173" s="144"/>
      <c r="E173" s="145"/>
      <c r="F173" s="145"/>
      <c r="G173" s="146"/>
      <c r="H173" s="146"/>
      <c r="I173" s="147"/>
      <c r="J173" s="148"/>
      <c r="K173" s="149"/>
      <c r="L173" s="150"/>
      <c r="M173" s="150"/>
      <c r="N173" s="150"/>
      <c r="O173" s="151"/>
      <c r="P173" s="152"/>
    </row>
    <row r="174" spans="1:16" s="141" customFormat="1" ht="35.25" customHeight="1" x14ac:dyDescent="0.25">
      <c r="A174" s="142"/>
      <c r="B174" s="143"/>
      <c r="C174" s="143"/>
      <c r="D174" s="144"/>
      <c r="E174" s="145"/>
      <c r="F174" s="145"/>
      <c r="G174" s="146"/>
      <c r="H174" s="146"/>
      <c r="I174" s="147"/>
      <c r="J174" s="148"/>
      <c r="K174" s="149"/>
      <c r="L174" s="150"/>
      <c r="M174" s="150"/>
      <c r="N174" s="150"/>
      <c r="O174" s="151"/>
      <c r="P174" s="152"/>
    </row>
    <row r="175" spans="1:16" s="141" customFormat="1" ht="35.25" customHeight="1" x14ac:dyDescent="0.25">
      <c r="A175" s="142"/>
      <c r="B175" s="143"/>
      <c r="C175" s="143"/>
      <c r="D175" s="144"/>
      <c r="E175" s="145"/>
      <c r="F175" s="145"/>
      <c r="G175" s="146"/>
      <c r="H175" s="146"/>
      <c r="I175" s="147"/>
      <c r="J175" s="148"/>
      <c r="K175" s="149"/>
      <c r="L175" s="150"/>
      <c r="M175" s="150"/>
      <c r="N175" s="150"/>
      <c r="O175" s="151"/>
      <c r="P175" s="152"/>
    </row>
    <row r="176" spans="1:16" s="141" customFormat="1" ht="35.25" customHeight="1" x14ac:dyDescent="0.25">
      <c r="A176" s="142"/>
      <c r="B176" s="143"/>
      <c r="C176" s="143"/>
      <c r="D176" s="144"/>
      <c r="E176" s="145"/>
      <c r="F176" s="145"/>
      <c r="G176" s="146"/>
      <c r="H176" s="146"/>
      <c r="I176" s="147"/>
      <c r="J176" s="148"/>
      <c r="K176" s="149"/>
      <c r="L176" s="150"/>
      <c r="M176" s="150"/>
      <c r="N176" s="150"/>
      <c r="O176" s="151"/>
      <c r="P176" s="152"/>
    </row>
    <row r="177" spans="1:16" s="141" customFormat="1" ht="35.25" customHeight="1" x14ac:dyDescent="0.25">
      <c r="A177" s="142"/>
      <c r="B177" s="143"/>
      <c r="C177" s="143"/>
      <c r="D177" s="144"/>
      <c r="E177" s="145"/>
      <c r="F177" s="145"/>
      <c r="G177" s="146"/>
      <c r="H177" s="146"/>
      <c r="I177" s="147"/>
      <c r="J177" s="148"/>
      <c r="K177" s="149"/>
      <c r="L177" s="150"/>
      <c r="M177" s="150"/>
      <c r="N177" s="150"/>
      <c r="O177" s="151"/>
      <c r="P177" s="152"/>
    </row>
    <row r="178" spans="1:16" s="141" customFormat="1" ht="35.25" customHeight="1" x14ac:dyDescent="0.25">
      <c r="A178" s="142"/>
      <c r="B178" s="143"/>
      <c r="C178" s="143"/>
      <c r="D178" s="144"/>
      <c r="E178" s="145"/>
      <c r="F178" s="145"/>
      <c r="G178" s="146"/>
      <c r="H178" s="146"/>
      <c r="I178" s="147"/>
      <c r="J178" s="148"/>
      <c r="K178" s="149"/>
      <c r="L178" s="150"/>
      <c r="M178" s="150"/>
      <c r="N178" s="150"/>
      <c r="O178" s="151"/>
      <c r="P178" s="152"/>
    </row>
    <row r="179" spans="1:16" s="141" customFormat="1" ht="35.25" customHeight="1" x14ac:dyDescent="0.25">
      <c r="A179" s="142"/>
      <c r="B179" s="143"/>
      <c r="C179" s="143"/>
      <c r="D179" s="144"/>
      <c r="E179" s="145"/>
      <c r="F179" s="145"/>
      <c r="G179" s="146"/>
      <c r="H179" s="146"/>
      <c r="I179" s="147"/>
      <c r="J179" s="148"/>
      <c r="K179" s="149"/>
      <c r="L179" s="150"/>
      <c r="M179" s="150"/>
      <c r="N179" s="150"/>
      <c r="O179" s="151"/>
      <c r="P179" s="152"/>
    </row>
    <row r="180" spans="1:16" s="141" customFormat="1" ht="35.25" customHeight="1" x14ac:dyDescent="0.25">
      <c r="A180" s="142"/>
      <c r="B180" s="143"/>
      <c r="C180" s="143"/>
      <c r="D180" s="144"/>
      <c r="E180" s="145"/>
      <c r="F180" s="145"/>
      <c r="G180" s="146"/>
      <c r="H180" s="146"/>
      <c r="I180" s="147"/>
      <c r="J180" s="148"/>
      <c r="K180" s="149"/>
      <c r="L180" s="150"/>
      <c r="M180" s="150"/>
      <c r="N180" s="150"/>
      <c r="O180" s="151"/>
      <c r="P180" s="152"/>
    </row>
    <row r="181" spans="1:16" s="141" customFormat="1" ht="35.25" customHeight="1" x14ac:dyDescent="0.25">
      <c r="A181" s="142"/>
      <c r="B181" s="143"/>
      <c r="C181" s="143"/>
      <c r="D181" s="144"/>
      <c r="E181" s="145"/>
      <c r="F181" s="145"/>
      <c r="G181" s="146"/>
      <c r="H181" s="146"/>
      <c r="I181" s="147"/>
      <c r="J181" s="148"/>
      <c r="K181" s="149"/>
      <c r="L181" s="150"/>
      <c r="M181" s="150"/>
      <c r="N181" s="150"/>
      <c r="O181" s="151"/>
      <c r="P181" s="152"/>
    </row>
    <row r="182" spans="1:16" s="141" customFormat="1" ht="35.25" customHeight="1" x14ac:dyDescent="0.25">
      <c r="A182" s="142"/>
      <c r="B182" s="143"/>
      <c r="C182" s="143"/>
      <c r="D182" s="144"/>
      <c r="E182" s="145"/>
      <c r="F182" s="145"/>
      <c r="G182" s="146"/>
      <c r="H182" s="146"/>
      <c r="I182" s="147"/>
      <c r="J182" s="148"/>
      <c r="K182" s="149"/>
      <c r="L182" s="150"/>
      <c r="M182" s="150"/>
      <c r="N182" s="150"/>
      <c r="O182" s="151"/>
      <c r="P182" s="152"/>
    </row>
    <row r="183" spans="1:16" s="141" customFormat="1" ht="35.25" customHeight="1" x14ac:dyDescent="0.25">
      <c r="A183" s="142"/>
      <c r="B183" s="143"/>
      <c r="C183" s="143"/>
      <c r="D183" s="144"/>
      <c r="E183" s="145"/>
      <c r="F183" s="145"/>
      <c r="G183" s="146"/>
      <c r="H183" s="146"/>
      <c r="I183" s="147"/>
      <c r="J183" s="148"/>
      <c r="K183" s="149"/>
      <c r="L183" s="150"/>
      <c r="M183" s="150"/>
      <c r="N183" s="150"/>
      <c r="O183" s="151"/>
      <c r="P183" s="152"/>
    </row>
    <row r="184" spans="1:16" s="141" customFormat="1" ht="35.25" customHeight="1" x14ac:dyDescent="0.25">
      <c r="A184" s="142"/>
      <c r="B184" s="143"/>
      <c r="C184" s="143"/>
      <c r="D184" s="144"/>
      <c r="E184" s="145"/>
      <c r="F184" s="145"/>
      <c r="G184" s="146"/>
      <c r="H184" s="146"/>
      <c r="I184" s="147"/>
      <c r="J184" s="148"/>
      <c r="K184" s="149"/>
      <c r="L184" s="150"/>
      <c r="M184" s="150"/>
      <c r="N184" s="150"/>
      <c r="O184" s="151"/>
      <c r="P184" s="152"/>
    </row>
    <row r="185" spans="1:16" s="141" customFormat="1" ht="35.25" customHeight="1" x14ac:dyDescent="0.25">
      <c r="A185" s="142"/>
      <c r="B185" s="143"/>
      <c r="C185" s="143"/>
      <c r="D185" s="144"/>
      <c r="E185" s="145"/>
      <c r="F185" s="145"/>
      <c r="G185" s="146"/>
      <c r="H185" s="146"/>
      <c r="I185" s="147"/>
      <c r="J185" s="148"/>
      <c r="K185" s="149"/>
      <c r="L185" s="150"/>
      <c r="M185" s="150"/>
      <c r="N185" s="150"/>
      <c r="O185" s="151"/>
      <c r="P185" s="152"/>
    </row>
    <row r="186" spans="1:16" s="141" customFormat="1" ht="35.25" customHeight="1" x14ac:dyDescent="0.25">
      <c r="A186" s="142"/>
      <c r="B186" s="143"/>
      <c r="C186" s="143"/>
      <c r="D186" s="144"/>
      <c r="E186" s="145"/>
      <c r="F186" s="145"/>
      <c r="G186" s="146"/>
      <c r="H186" s="146"/>
      <c r="I186" s="147"/>
      <c r="J186" s="148"/>
      <c r="K186" s="149"/>
      <c r="L186" s="150"/>
      <c r="M186" s="150"/>
      <c r="N186" s="150"/>
      <c r="O186" s="151"/>
      <c r="P186" s="152"/>
    </row>
    <row r="187" spans="1:16" s="141" customFormat="1" ht="35.25" customHeight="1" x14ac:dyDescent="0.25">
      <c r="A187" s="142"/>
      <c r="B187" s="143"/>
      <c r="C187" s="143"/>
      <c r="D187" s="144"/>
      <c r="E187" s="145"/>
      <c r="F187" s="145"/>
      <c r="G187" s="146"/>
      <c r="H187" s="146"/>
      <c r="I187" s="147"/>
      <c r="J187" s="148"/>
      <c r="K187" s="149"/>
      <c r="L187" s="150"/>
      <c r="M187" s="150"/>
      <c r="N187" s="150"/>
      <c r="O187" s="151"/>
      <c r="P187" s="152"/>
    </row>
    <row r="188" spans="1:16" s="141" customFormat="1" ht="35.25" customHeight="1" x14ac:dyDescent="0.25">
      <c r="A188" s="142"/>
      <c r="B188" s="143"/>
      <c r="C188" s="143"/>
      <c r="D188" s="144"/>
      <c r="E188" s="145"/>
      <c r="F188" s="145"/>
      <c r="G188" s="146"/>
      <c r="H188" s="146"/>
      <c r="I188" s="147"/>
      <c r="J188" s="148"/>
      <c r="K188" s="149"/>
      <c r="L188" s="150"/>
      <c r="M188" s="150"/>
      <c r="N188" s="150"/>
      <c r="O188" s="151"/>
      <c r="P188" s="152"/>
    </row>
    <row r="189" spans="1:16" s="141" customFormat="1" ht="35.25" customHeight="1" x14ac:dyDescent="0.25">
      <c r="A189" s="142"/>
      <c r="B189" s="143"/>
      <c r="C189" s="143"/>
      <c r="D189" s="144"/>
      <c r="E189" s="145"/>
      <c r="F189" s="145"/>
      <c r="G189" s="146"/>
      <c r="H189" s="146"/>
      <c r="I189" s="147"/>
      <c r="J189" s="148"/>
      <c r="K189" s="149"/>
      <c r="L189" s="150"/>
      <c r="M189" s="150"/>
      <c r="N189" s="150"/>
      <c r="O189" s="151"/>
      <c r="P189" s="152"/>
    </row>
    <row r="190" spans="1:16" s="141" customFormat="1" ht="35.25" customHeight="1" x14ac:dyDescent="0.25">
      <c r="A190" s="142"/>
      <c r="B190" s="143"/>
      <c r="C190" s="143"/>
      <c r="D190" s="144"/>
      <c r="E190" s="145"/>
      <c r="F190" s="145"/>
      <c r="G190" s="146"/>
      <c r="H190" s="146"/>
      <c r="I190" s="147"/>
      <c r="J190" s="148"/>
      <c r="K190" s="149"/>
      <c r="L190" s="150"/>
      <c r="M190" s="150"/>
      <c r="N190" s="150"/>
      <c r="O190" s="151"/>
      <c r="P190" s="152"/>
    </row>
    <row r="191" spans="1:16" s="141" customFormat="1" ht="35.25" customHeight="1" x14ac:dyDescent="0.25">
      <c r="A191" s="142"/>
      <c r="B191" s="143"/>
      <c r="C191" s="143"/>
      <c r="D191" s="144"/>
      <c r="E191" s="145"/>
      <c r="F191" s="145"/>
      <c r="G191" s="146"/>
      <c r="H191" s="146"/>
      <c r="I191" s="147"/>
      <c r="J191" s="148"/>
      <c r="K191" s="149"/>
      <c r="L191" s="150"/>
      <c r="M191" s="150"/>
      <c r="N191" s="150"/>
      <c r="O191" s="151"/>
      <c r="P191" s="152"/>
    </row>
    <row r="192" spans="1:16" s="141" customFormat="1" ht="35.25" customHeight="1" x14ac:dyDescent="0.25">
      <c r="A192" s="142"/>
      <c r="B192" s="143"/>
      <c r="C192" s="143"/>
      <c r="D192" s="144"/>
      <c r="E192" s="145"/>
      <c r="F192" s="145"/>
      <c r="G192" s="146"/>
      <c r="H192" s="146"/>
      <c r="I192" s="147"/>
      <c r="J192" s="148"/>
      <c r="K192" s="149"/>
      <c r="L192" s="150"/>
      <c r="M192" s="150"/>
      <c r="N192" s="150"/>
      <c r="O192" s="151"/>
      <c r="P192" s="152"/>
    </row>
    <row r="193" spans="1:16" s="141" customFormat="1" ht="35.25" customHeight="1" x14ac:dyDescent="0.25">
      <c r="A193" s="142"/>
      <c r="B193" s="143"/>
      <c r="C193" s="143"/>
      <c r="D193" s="144"/>
      <c r="E193" s="145"/>
      <c r="F193" s="145"/>
      <c r="G193" s="146"/>
      <c r="H193" s="146"/>
      <c r="I193" s="147"/>
      <c r="J193" s="148"/>
      <c r="K193" s="149"/>
      <c r="L193" s="150"/>
      <c r="M193" s="150"/>
      <c r="N193" s="150"/>
      <c r="O193" s="151"/>
      <c r="P193" s="152"/>
    </row>
    <row r="194" spans="1:16" s="141" customFormat="1" ht="35.25" customHeight="1" x14ac:dyDescent="0.25">
      <c r="A194" s="142"/>
      <c r="B194" s="143"/>
      <c r="C194" s="143"/>
      <c r="D194" s="144"/>
      <c r="E194" s="145"/>
      <c r="F194" s="145"/>
      <c r="G194" s="146"/>
      <c r="H194" s="146"/>
      <c r="I194" s="147"/>
      <c r="J194" s="148"/>
      <c r="K194" s="149"/>
      <c r="L194" s="150"/>
      <c r="M194" s="150"/>
      <c r="N194" s="150"/>
      <c r="O194" s="151"/>
      <c r="P194" s="152"/>
    </row>
    <row r="195" spans="1:16" s="141" customFormat="1" ht="35.25" customHeight="1" x14ac:dyDescent="0.25">
      <c r="A195" s="142"/>
      <c r="B195" s="143"/>
      <c r="C195" s="143"/>
      <c r="D195" s="144"/>
      <c r="E195" s="145"/>
      <c r="F195" s="145"/>
      <c r="G195" s="146"/>
      <c r="H195" s="146"/>
      <c r="I195" s="147"/>
      <c r="J195" s="148"/>
      <c r="K195" s="149"/>
      <c r="L195" s="150"/>
      <c r="M195" s="150"/>
      <c r="N195" s="150"/>
      <c r="O195" s="151"/>
      <c r="P195" s="152"/>
    </row>
    <row r="196" spans="1:16" s="141" customFormat="1" ht="35.25" customHeight="1" x14ac:dyDescent="0.25">
      <c r="A196" s="142"/>
      <c r="B196" s="143"/>
      <c r="C196" s="143"/>
      <c r="D196" s="144"/>
      <c r="E196" s="145"/>
      <c r="F196" s="145"/>
      <c r="G196" s="146"/>
      <c r="H196" s="146"/>
      <c r="I196" s="147"/>
      <c r="J196" s="148"/>
      <c r="K196" s="149"/>
      <c r="L196" s="150"/>
      <c r="M196" s="150"/>
      <c r="N196" s="150"/>
      <c r="O196" s="151"/>
      <c r="P196" s="152"/>
    </row>
    <row r="197" spans="1:16" s="141" customFormat="1" ht="35.25" customHeight="1" x14ac:dyDescent="0.25">
      <c r="A197" s="142"/>
      <c r="B197" s="143"/>
      <c r="C197" s="143"/>
      <c r="D197" s="144"/>
      <c r="E197" s="145"/>
      <c r="F197" s="145"/>
      <c r="G197" s="146"/>
      <c r="H197" s="146"/>
      <c r="I197" s="147"/>
      <c r="J197" s="148"/>
      <c r="K197" s="149"/>
      <c r="L197" s="150"/>
      <c r="M197" s="150"/>
      <c r="N197" s="150"/>
      <c r="O197" s="151"/>
      <c r="P197" s="152"/>
    </row>
    <row r="198" spans="1:16" s="141" customFormat="1" ht="35.25" customHeight="1" x14ac:dyDescent="0.25">
      <c r="A198" s="142"/>
      <c r="B198" s="143"/>
      <c r="C198" s="143"/>
      <c r="D198" s="144"/>
      <c r="E198" s="145"/>
      <c r="F198" s="145"/>
      <c r="G198" s="146"/>
      <c r="H198" s="146"/>
      <c r="I198" s="147"/>
      <c r="J198" s="148"/>
      <c r="K198" s="149"/>
      <c r="L198" s="150"/>
      <c r="M198" s="150"/>
      <c r="N198" s="150"/>
      <c r="O198" s="151"/>
      <c r="P198" s="152"/>
    </row>
    <row r="199" spans="1:16" s="141" customFormat="1" ht="35.25" customHeight="1" x14ac:dyDescent="0.25">
      <c r="A199" s="142"/>
      <c r="B199" s="143"/>
      <c r="C199" s="143"/>
      <c r="D199" s="144"/>
      <c r="E199" s="145"/>
      <c r="F199" s="145"/>
      <c r="G199" s="146"/>
      <c r="H199" s="146"/>
      <c r="I199" s="147"/>
      <c r="J199" s="148"/>
      <c r="K199" s="149"/>
      <c r="L199" s="150"/>
      <c r="M199" s="150"/>
      <c r="N199" s="150"/>
      <c r="O199" s="151"/>
      <c r="P199" s="152"/>
    </row>
    <row r="200" spans="1:16" s="141" customFormat="1" ht="35.25" customHeight="1" x14ac:dyDescent="0.25">
      <c r="A200" s="142"/>
      <c r="B200" s="143"/>
      <c r="C200" s="143"/>
      <c r="D200" s="144"/>
      <c r="E200" s="145"/>
      <c r="F200" s="145"/>
      <c r="G200" s="146"/>
      <c r="H200" s="146"/>
      <c r="I200" s="147"/>
      <c r="J200" s="148"/>
      <c r="K200" s="149"/>
      <c r="L200" s="150"/>
      <c r="M200" s="150"/>
      <c r="N200" s="150"/>
      <c r="O200" s="151"/>
      <c r="P200" s="152"/>
    </row>
    <row r="201" spans="1:16" s="141" customFormat="1" ht="35.25" customHeight="1" x14ac:dyDescent="0.25">
      <c r="A201" s="142"/>
      <c r="B201" s="143"/>
      <c r="C201" s="143"/>
      <c r="D201" s="144"/>
      <c r="E201" s="145"/>
      <c r="F201" s="145"/>
      <c r="G201" s="146"/>
      <c r="H201" s="146"/>
      <c r="I201" s="147"/>
      <c r="J201" s="148"/>
      <c r="K201" s="149"/>
      <c r="L201" s="150"/>
      <c r="M201" s="150"/>
      <c r="N201" s="150"/>
      <c r="O201" s="151"/>
      <c r="P201" s="152"/>
    </row>
    <row r="202" spans="1:16" s="141" customFormat="1" ht="35.25" customHeight="1" x14ac:dyDescent="0.25">
      <c r="A202" s="142"/>
      <c r="B202" s="143"/>
      <c r="C202" s="143"/>
      <c r="D202" s="144"/>
      <c r="E202" s="145"/>
      <c r="F202" s="145"/>
      <c r="G202" s="146"/>
      <c r="H202" s="146"/>
      <c r="I202" s="147"/>
      <c r="J202" s="148"/>
      <c r="K202" s="149"/>
      <c r="L202" s="150"/>
      <c r="M202" s="150"/>
      <c r="N202" s="150"/>
      <c r="O202" s="151"/>
      <c r="P202" s="152"/>
    </row>
    <row r="203" spans="1:16" s="141" customFormat="1" ht="35.25" customHeight="1" x14ac:dyDescent="0.25">
      <c r="A203" s="142"/>
      <c r="B203" s="143"/>
      <c r="C203" s="143"/>
      <c r="D203" s="144"/>
      <c r="E203" s="145"/>
      <c r="F203" s="145"/>
      <c r="G203" s="146"/>
      <c r="H203" s="146"/>
      <c r="I203" s="147"/>
      <c r="J203" s="148"/>
      <c r="K203" s="149"/>
      <c r="L203" s="150"/>
      <c r="M203" s="150"/>
      <c r="N203" s="150"/>
      <c r="O203" s="151"/>
      <c r="P203" s="152"/>
    </row>
    <row r="204" spans="1:16" s="141" customFormat="1" ht="35.25" customHeight="1" x14ac:dyDescent="0.25">
      <c r="A204" s="142"/>
      <c r="B204" s="143"/>
      <c r="C204" s="143"/>
      <c r="D204" s="144"/>
      <c r="E204" s="145"/>
      <c r="F204" s="145"/>
      <c r="G204" s="146"/>
      <c r="H204" s="146"/>
      <c r="I204" s="147"/>
      <c r="J204" s="148"/>
      <c r="K204" s="149"/>
      <c r="L204" s="150"/>
      <c r="M204" s="150"/>
      <c r="N204" s="150"/>
      <c r="O204" s="151"/>
      <c r="P204" s="152"/>
    </row>
    <row r="205" spans="1:16" s="141" customFormat="1" ht="35.25" customHeight="1" x14ac:dyDescent="0.25">
      <c r="A205" s="142"/>
      <c r="B205" s="143"/>
      <c r="C205" s="143"/>
      <c r="D205" s="144"/>
      <c r="E205" s="145"/>
      <c r="F205" s="145"/>
      <c r="G205" s="146"/>
      <c r="H205" s="146"/>
      <c r="I205" s="147"/>
      <c r="J205" s="148"/>
      <c r="K205" s="149"/>
      <c r="L205" s="150"/>
      <c r="M205" s="150"/>
      <c r="N205" s="150"/>
      <c r="O205" s="151"/>
      <c r="P205" s="152"/>
    </row>
    <row r="206" spans="1:16" s="141" customFormat="1" ht="35.25" customHeight="1" x14ac:dyDescent="0.25">
      <c r="A206" s="142"/>
      <c r="B206" s="143"/>
      <c r="C206" s="143"/>
      <c r="D206" s="144"/>
      <c r="E206" s="145"/>
      <c r="F206" s="145"/>
      <c r="G206" s="146"/>
      <c r="H206" s="146"/>
      <c r="I206" s="147"/>
      <c r="J206" s="148"/>
      <c r="K206" s="149"/>
      <c r="L206" s="150"/>
      <c r="M206" s="150"/>
      <c r="N206" s="150"/>
      <c r="O206" s="151"/>
      <c r="P206" s="152"/>
    </row>
    <row r="207" spans="1:16" s="141" customFormat="1" ht="35.25" customHeight="1" x14ac:dyDescent="0.25">
      <c r="A207" s="142"/>
      <c r="B207" s="143"/>
      <c r="C207" s="143"/>
      <c r="D207" s="144"/>
      <c r="E207" s="145"/>
      <c r="F207" s="145"/>
      <c r="G207" s="146"/>
      <c r="H207" s="146"/>
      <c r="I207" s="147"/>
      <c r="J207" s="148"/>
      <c r="K207" s="149"/>
      <c r="L207" s="150"/>
      <c r="M207" s="150"/>
      <c r="N207" s="150"/>
      <c r="O207" s="151"/>
      <c r="P207" s="152"/>
    </row>
    <row r="208" spans="1:16" s="141" customFormat="1" ht="35.25" customHeight="1" x14ac:dyDescent="0.25">
      <c r="A208" s="142"/>
      <c r="B208" s="143"/>
      <c r="C208" s="143"/>
      <c r="D208" s="144"/>
      <c r="E208" s="145"/>
      <c r="F208" s="145"/>
      <c r="G208" s="146"/>
      <c r="H208" s="146"/>
      <c r="I208" s="147"/>
      <c r="J208" s="148"/>
      <c r="K208" s="149"/>
      <c r="L208" s="150"/>
      <c r="M208" s="150"/>
      <c r="N208" s="150"/>
      <c r="O208" s="151"/>
      <c r="P208" s="152"/>
    </row>
    <row r="209" spans="1:16" s="141" customFormat="1" ht="35.25" customHeight="1" x14ac:dyDescent="0.25">
      <c r="A209" s="142"/>
      <c r="B209" s="143"/>
      <c r="C209" s="143"/>
      <c r="D209" s="144"/>
      <c r="E209" s="145"/>
      <c r="F209" s="145"/>
      <c r="G209" s="146"/>
      <c r="H209" s="146"/>
      <c r="I209" s="147"/>
      <c r="J209" s="148"/>
      <c r="K209" s="149"/>
      <c r="L209" s="150"/>
      <c r="M209" s="150"/>
      <c r="N209" s="150"/>
      <c r="O209" s="151"/>
      <c r="P209" s="152"/>
    </row>
    <row r="210" spans="1:16" s="141" customFormat="1" ht="35.25" customHeight="1" x14ac:dyDescent="0.25">
      <c r="A210" s="142"/>
      <c r="B210" s="143"/>
      <c r="C210" s="143"/>
      <c r="D210" s="144"/>
      <c r="E210" s="145"/>
      <c r="F210" s="145"/>
      <c r="G210" s="146"/>
      <c r="H210" s="146"/>
      <c r="I210" s="147"/>
      <c r="J210" s="148"/>
      <c r="K210" s="149"/>
      <c r="L210" s="150"/>
      <c r="M210" s="150"/>
      <c r="N210" s="150"/>
      <c r="O210" s="151"/>
      <c r="P210" s="152"/>
    </row>
    <row r="211" spans="1:16" s="141" customFormat="1" ht="35.25" customHeight="1" x14ac:dyDescent="0.25">
      <c r="A211" s="142"/>
      <c r="B211" s="143"/>
      <c r="C211" s="143"/>
      <c r="D211" s="144"/>
      <c r="E211" s="145"/>
      <c r="F211" s="145"/>
      <c r="G211" s="146"/>
      <c r="H211" s="146"/>
      <c r="I211" s="147"/>
      <c r="J211" s="148"/>
      <c r="K211" s="149"/>
      <c r="L211" s="150"/>
      <c r="M211" s="150"/>
      <c r="N211" s="150"/>
      <c r="O211" s="151"/>
      <c r="P211" s="152"/>
    </row>
    <row r="212" spans="1:16" s="141" customFormat="1" ht="35.25" customHeight="1" x14ac:dyDescent="0.25">
      <c r="A212" s="142"/>
      <c r="B212" s="143"/>
      <c r="C212" s="143"/>
      <c r="D212" s="144"/>
      <c r="E212" s="145"/>
      <c r="F212" s="145"/>
      <c r="G212" s="146"/>
      <c r="H212" s="146"/>
      <c r="I212" s="147"/>
      <c r="J212" s="148"/>
      <c r="K212" s="149"/>
      <c r="L212" s="150"/>
      <c r="M212" s="150"/>
      <c r="N212" s="150"/>
      <c r="O212" s="151"/>
      <c r="P212" s="152"/>
    </row>
    <row r="213" spans="1:16" s="141" customFormat="1" ht="35.25" customHeight="1" x14ac:dyDescent="0.25">
      <c r="A213" s="142"/>
      <c r="B213" s="143"/>
      <c r="C213" s="143"/>
      <c r="D213" s="144"/>
      <c r="E213" s="145"/>
      <c r="F213" s="145"/>
      <c r="G213" s="146"/>
      <c r="H213" s="146"/>
      <c r="I213" s="147"/>
      <c r="J213" s="148"/>
      <c r="K213" s="149"/>
      <c r="L213" s="150"/>
      <c r="M213" s="150"/>
      <c r="N213" s="150"/>
      <c r="O213" s="151"/>
      <c r="P213" s="152"/>
    </row>
    <row r="214" spans="1:16" s="141" customFormat="1" ht="35.25" customHeight="1" x14ac:dyDescent="0.25">
      <c r="A214" s="142"/>
      <c r="B214" s="143"/>
      <c r="C214" s="143"/>
      <c r="D214" s="144"/>
      <c r="E214" s="145"/>
      <c r="F214" s="145"/>
      <c r="G214" s="146"/>
      <c r="H214" s="146"/>
      <c r="I214" s="147"/>
      <c r="J214" s="148"/>
      <c r="K214" s="149"/>
      <c r="L214" s="150"/>
      <c r="M214" s="150"/>
      <c r="N214" s="150"/>
      <c r="O214" s="151"/>
      <c r="P214" s="152"/>
    </row>
    <row r="215" spans="1:16" s="141" customFormat="1" ht="35.25" customHeight="1" x14ac:dyDescent="0.25">
      <c r="A215" s="142"/>
      <c r="B215" s="143"/>
      <c r="C215" s="143"/>
      <c r="D215" s="144"/>
      <c r="E215" s="145"/>
      <c r="F215" s="145"/>
      <c r="G215" s="146"/>
      <c r="H215" s="146"/>
      <c r="I215" s="147"/>
      <c r="J215" s="148"/>
      <c r="K215" s="149"/>
      <c r="L215" s="150"/>
      <c r="M215" s="150"/>
      <c r="N215" s="150"/>
      <c r="O215" s="151"/>
      <c r="P215" s="152"/>
    </row>
    <row r="216" spans="1:16" s="141" customFormat="1" ht="35.25" customHeight="1" x14ac:dyDescent="0.25">
      <c r="A216" s="142"/>
      <c r="B216" s="143"/>
      <c r="C216" s="143"/>
      <c r="D216" s="144"/>
      <c r="E216" s="145"/>
      <c r="F216" s="145"/>
      <c r="G216" s="146"/>
      <c r="H216" s="146"/>
      <c r="I216" s="147"/>
      <c r="J216" s="148"/>
      <c r="K216" s="149"/>
      <c r="L216" s="150"/>
      <c r="M216" s="150"/>
      <c r="N216" s="150"/>
      <c r="O216" s="151"/>
      <c r="P216" s="152"/>
    </row>
    <row r="217" spans="1:16" s="141" customFormat="1" ht="35.25" customHeight="1" x14ac:dyDescent="0.25">
      <c r="A217" s="142"/>
      <c r="B217" s="143"/>
      <c r="C217" s="143"/>
      <c r="D217" s="144"/>
      <c r="E217" s="145"/>
      <c r="F217" s="145"/>
      <c r="G217" s="146"/>
      <c r="H217" s="146"/>
      <c r="I217" s="147"/>
      <c r="J217" s="148"/>
      <c r="K217" s="149"/>
      <c r="L217" s="150"/>
      <c r="M217" s="150"/>
      <c r="N217" s="150"/>
      <c r="O217" s="151"/>
      <c r="P217" s="152"/>
    </row>
    <row r="218" spans="1:16" s="141" customFormat="1" ht="35.25" customHeight="1" x14ac:dyDescent="0.25">
      <c r="A218" s="142"/>
      <c r="B218" s="143"/>
      <c r="C218" s="143"/>
      <c r="D218" s="144"/>
      <c r="E218" s="145"/>
      <c r="F218" s="145"/>
      <c r="G218" s="146"/>
      <c r="H218" s="146"/>
      <c r="I218" s="147"/>
      <c r="J218" s="148"/>
      <c r="K218" s="149"/>
      <c r="L218" s="150"/>
      <c r="M218" s="150"/>
      <c r="N218" s="150"/>
      <c r="O218" s="151"/>
      <c r="P218" s="152"/>
    </row>
    <row r="219" spans="1:16" s="141" customFormat="1" ht="35.25" customHeight="1" x14ac:dyDescent="0.25">
      <c r="A219" s="142"/>
      <c r="B219" s="143"/>
      <c r="C219" s="143"/>
      <c r="D219" s="144"/>
      <c r="E219" s="145"/>
      <c r="F219" s="145"/>
      <c r="G219" s="146"/>
      <c r="H219" s="146"/>
      <c r="I219" s="147"/>
      <c r="J219" s="148"/>
      <c r="K219" s="149"/>
      <c r="L219" s="150"/>
      <c r="M219" s="150"/>
      <c r="N219" s="150"/>
      <c r="O219" s="151"/>
      <c r="P219" s="152"/>
    </row>
    <row r="220" spans="1:16" s="141" customFormat="1" ht="35.25" customHeight="1" x14ac:dyDescent="0.25">
      <c r="A220" s="142"/>
      <c r="B220" s="143"/>
      <c r="C220" s="143"/>
      <c r="D220" s="144"/>
      <c r="E220" s="145"/>
      <c r="F220" s="145"/>
      <c r="G220" s="146"/>
      <c r="H220" s="146"/>
      <c r="I220" s="147"/>
      <c r="J220" s="148"/>
      <c r="K220" s="149"/>
      <c r="L220" s="150"/>
      <c r="M220" s="150"/>
      <c r="N220" s="150"/>
      <c r="O220" s="151"/>
      <c r="P220" s="152"/>
    </row>
    <row r="221" spans="1:16" s="141" customFormat="1" ht="35.25" customHeight="1" x14ac:dyDescent="0.25">
      <c r="A221" s="142"/>
      <c r="B221" s="143"/>
      <c r="C221" s="143"/>
      <c r="D221" s="144"/>
      <c r="E221" s="145"/>
      <c r="F221" s="145"/>
      <c r="G221" s="146"/>
      <c r="H221" s="146"/>
      <c r="I221" s="147"/>
      <c r="J221" s="148"/>
      <c r="K221" s="149"/>
      <c r="L221" s="150"/>
      <c r="M221" s="150"/>
      <c r="N221" s="150"/>
      <c r="O221" s="151"/>
      <c r="P221" s="152"/>
    </row>
    <row r="222" spans="1:16" s="141" customFormat="1" ht="35.25" customHeight="1" x14ac:dyDescent="0.25">
      <c r="A222" s="142"/>
      <c r="B222" s="143"/>
      <c r="C222" s="143"/>
      <c r="D222" s="144"/>
      <c r="E222" s="145"/>
      <c r="F222" s="145"/>
      <c r="G222" s="146"/>
      <c r="H222" s="146"/>
      <c r="I222" s="147"/>
      <c r="J222" s="148"/>
      <c r="K222" s="149"/>
      <c r="L222" s="150"/>
      <c r="M222" s="150"/>
      <c r="N222" s="150"/>
      <c r="O222" s="151"/>
      <c r="P222" s="152"/>
    </row>
    <row r="223" spans="1:16" s="141" customFormat="1" ht="35.25" customHeight="1" x14ac:dyDescent="0.25">
      <c r="A223" s="142"/>
      <c r="B223" s="143"/>
      <c r="C223" s="143"/>
      <c r="D223" s="144"/>
      <c r="E223" s="145"/>
      <c r="F223" s="145"/>
      <c r="G223" s="146"/>
      <c r="H223" s="146"/>
      <c r="I223" s="147"/>
      <c r="J223" s="148"/>
      <c r="K223" s="149"/>
      <c r="L223" s="150"/>
      <c r="M223" s="150"/>
      <c r="N223" s="150"/>
      <c r="O223" s="151"/>
      <c r="P223" s="152"/>
    </row>
    <row r="224" spans="1:16" s="141" customFormat="1" ht="35.25" customHeight="1" x14ac:dyDescent="0.25">
      <c r="A224" s="142"/>
      <c r="B224" s="143"/>
      <c r="C224" s="143"/>
      <c r="D224" s="144"/>
      <c r="E224" s="145"/>
      <c r="F224" s="145"/>
      <c r="G224" s="146"/>
      <c r="H224" s="146"/>
      <c r="I224" s="147"/>
      <c r="J224" s="148"/>
      <c r="K224" s="149"/>
      <c r="L224" s="150"/>
      <c r="M224" s="150"/>
      <c r="N224" s="150"/>
      <c r="O224" s="151"/>
      <c r="P224" s="152"/>
    </row>
    <row r="225" spans="1:16" s="141" customFormat="1" ht="35.25" customHeight="1" x14ac:dyDescent="0.25">
      <c r="A225" s="142"/>
      <c r="B225" s="143"/>
      <c r="C225" s="143"/>
      <c r="D225" s="144"/>
      <c r="E225" s="145"/>
      <c r="F225" s="145"/>
      <c r="G225" s="146"/>
      <c r="H225" s="146"/>
      <c r="I225" s="147"/>
      <c r="J225" s="148"/>
      <c r="K225" s="149"/>
      <c r="L225" s="150"/>
      <c r="M225" s="150"/>
      <c r="N225" s="150"/>
      <c r="O225" s="151"/>
      <c r="P225" s="152"/>
    </row>
    <row r="226" spans="1:16" s="141" customFormat="1" ht="35.25" customHeight="1" x14ac:dyDescent="0.25">
      <c r="A226" s="142"/>
      <c r="B226" s="143"/>
      <c r="C226" s="143"/>
      <c r="D226" s="144"/>
      <c r="E226" s="145"/>
      <c r="F226" s="145"/>
      <c r="G226" s="146"/>
      <c r="H226" s="146"/>
      <c r="I226" s="147"/>
      <c r="J226" s="148"/>
      <c r="K226" s="149"/>
      <c r="L226" s="150"/>
      <c r="M226" s="150"/>
      <c r="N226" s="150"/>
      <c r="O226" s="151"/>
      <c r="P226" s="152"/>
    </row>
    <row r="227" spans="1:16" s="141" customFormat="1" ht="35.25" customHeight="1" x14ac:dyDescent="0.25">
      <c r="A227" s="142"/>
      <c r="B227" s="143"/>
      <c r="C227" s="143"/>
      <c r="D227" s="144"/>
      <c r="E227" s="145"/>
      <c r="F227" s="145"/>
      <c r="G227" s="146"/>
      <c r="H227" s="146"/>
      <c r="I227" s="147"/>
      <c r="J227" s="148"/>
      <c r="K227" s="149"/>
      <c r="L227" s="150"/>
      <c r="M227" s="150"/>
      <c r="N227" s="150"/>
      <c r="O227" s="151"/>
      <c r="P227" s="152"/>
    </row>
    <row r="228" spans="1:16" s="141" customFormat="1" ht="35.25" customHeight="1" x14ac:dyDescent="0.25">
      <c r="A228" s="142"/>
      <c r="B228" s="143"/>
      <c r="C228" s="143"/>
      <c r="D228" s="144"/>
      <c r="E228" s="145"/>
      <c r="F228" s="145"/>
      <c r="G228" s="146"/>
      <c r="H228" s="146"/>
      <c r="I228" s="147"/>
      <c r="J228" s="148"/>
      <c r="K228" s="149"/>
      <c r="L228" s="150"/>
      <c r="M228" s="150"/>
      <c r="N228" s="150"/>
      <c r="O228" s="151"/>
      <c r="P228" s="152"/>
    </row>
    <row r="229" spans="1:16" s="141" customFormat="1" ht="35.25" customHeight="1" x14ac:dyDescent="0.25">
      <c r="A229" s="142"/>
      <c r="B229" s="143"/>
      <c r="C229" s="143"/>
      <c r="D229" s="144"/>
      <c r="E229" s="145"/>
      <c r="F229" s="145"/>
      <c r="G229" s="146"/>
      <c r="H229" s="146"/>
      <c r="I229" s="147"/>
      <c r="J229" s="148"/>
      <c r="K229" s="149"/>
      <c r="L229" s="150"/>
      <c r="M229" s="150"/>
      <c r="N229" s="150"/>
      <c r="O229" s="151"/>
      <c r="P229" s="152"/>
    </row>
    <row r="230" spans="1:16" s="141" customFormat="1" ht="35.25" customHeight="1" x14ac:dyDescent="0.25">
      <c r="A230" s="142"/>
      <c r="B230" s="143"/>
      <c r="C230" s="143"/>
      <c r="D230" s="144"/>
      <c r="E230" s="145"/>
      <c r="F230" s="145"/>
      <c r="G230" s="146"/>
      <c r="H230" s="146"/>
      <c r="I230" s="147"/>
      <c r="J230" s="148"/>
      <c r="K230" s="149"/>
      <c r="L230" s="150"/>
      <c r="M230" s="150"/>
      <c r="N230" s="150"/>
      <c r="O230" s="151"/>
      <c r="P230" s="152"/>
    </row>
    <row r="231" spans="1:16" s="141" customFormat="1" ht="35.25" customHeight="1" x14ac:dyDescent="0.25">
      <c r="A231" s="142"/>
      <c r="B231" s="143"/>
      <c r="C231" s="143"/>
      <c r="D231" s="144"/>
      <c r="E231" s="145"/>
      <c r="F231" s="145"/>
      <c r="G231" s="146"/>
      <c r="H231" s="146"/>
      <c r="I231" s="147"/>
      <c r="J231" s="148"/>
      <c r="K231" s="149"/>
      <c r="L231" s="150"/>
      <c r="M231" s="150"/>
      <c r="N231" s="150"/>
      <c r="O231" s="151"/>
      <c r="P231" s="152"/>
    </row>
    <row r="232" spans="1:16" s="141" customFormat="1" ht="35.25" customHeight="1" x14ac:dyDescent="0.25">
      <c r="A232" s="142"/>
      <c r="B232" s="143"/>
      <c r="C232" s="143"/>
      <c r="D232" s="144"/>
      <c r="E232" s="145"/>
      <c r="F232" s="145"/>
      <c r="G232" s="146"/>
      <c r="H232" s="146"/>
      <c r="I232" s="147"/>
      <c r="J232" s="148"/>
      <c r="K232" s="149"/>
      <c r="L232" s="150"/>
      <c r="M232" s="150"/>
      <c r="N232" s="150"/>
      <c r="O232" s="151"/>
      <c r="P232" s="152"/>
    </row>
    <row r="233" spans="1:16" s="141" customFormat="1" ht="35.25" customHeight="1" x14ac:dyDescent="0.25">
      <c r="A233" s="142"/>
      <c r="B233" s="143"/>
      <c r="C233" s="143"/>
      <c r="D233" s="144"/>
      <c r="E233" s="145"/>
      <c r="F233" s="145"/>
      <c r="G233" s="146"/>
      <c r="H233" s="146"/>
      <c r="I233" s="147"/>
      <c r="J233" s="148"/>
      <c r="K233" s="149"/>
      <c r="L233" s="150"/>
      <c r="M233" s="150"/>
      <c r="N233" s="150"/>
      <c r="O233" s="151"/>
      <c r="P233" s="152"/>
    </row>
    <row r="234" spans="1:16" s="141" customFormat="1" ht="35.25" customHeight="1" x14ac:dyDescent="0.25">
      <c r="A234" s="142"/>
      <c r="B234" s="143"/>
      <c r="C234" s="143"/>
      <c r="D234" s="144"/>
      <c r="E234" s="145"/>
      <c r="F234" s="145"/>
      <c r="G234" s="146"/>
      <c r="H234" s="146"/>
      <c r="I234" s="147"/>
      <c r="J234" s="148"/>
      <c r="K234" s="149"/>
      <c r="L234" s="150"/>
      <c r="M234" s="150"/>
      <c r="N234" s="150"/>
      <c r="O234" s="151"/>
      <c r="P234" s="152"/>
    </row>
    <row r="235" spans="1:16" s="141" customFormat="1" ht="35.25" customHeight="1" x14ac:dyDescent="0.25">
      <c r="A235" s="142"/>
      <c r="B235" s="143"/>
      <c r="C235" s="143"/>
      <c r="D235" s="144"/>
      <c r="E235" s="145"/>
      <c r="F235" s="145"/>
      <c r="G235" s="146"/>
      <c r="H235" s="146"/>
      <c r="I235" s="147"/>
      <c r="J235" s="148"/>
      <c r="K235" s="149"/>
      <c r="L235" s="150"/>
      <c r="M235" s="150"/>
      <c r="N235" s="150"/>
      <c r="O235" s="151"/>
      <c r="P235" s="152"/>
    </row>
    <row r="236" spans="1:16" s="141" customFormat="1" ht="35.25" customHeight="1" x14ac:dyDescent="0.25">
      <c r="A236" s="142"/>
      <c r="B236" s="143"/>
      <c r="C236" s="143"/>
      <c r="D236" s="144"/>
      <c r="E236" s="145"/>
      <c r="F236" s="145"/>
      <c r="G236" s="146"/>
      <c r="H236" s="146"/>
      <c r="I236" s="147"/>
      <c r="J236" s="148"/>
      <c r="K236" s="149"/>
      <c r="L236" s="150"/>
      <c r="M236" s="150"/>
      <c r="N236" s="150"/>
      <c r="O236" s="151"/>
      <c r="P236" s="152"/>
    </row>
    <row r="237" spans="1:16" s="141" customFormat="1" ht="35.25" customHeight="1" x14ac:dyDescent="0.25">
      <c r="A237" s="142"/>
      <c r="B237" s="143"/>
      <c r="C237" s="143"/>
      <c r="D237" s="144"/>
      <c r="E237" s="145"/>
      <c r="F237" s="145"/>
      <c r="G237" s="146"/>
      <c r="H237" s="146"/>
      <c r="I237" s="147"/>
      <c r="J237" s="148"/>
      <c r="K237" s="149"/>
      <c r="L237" s="150"/>
      <c r="M237" s="150"/>
      <c r="N237" s="150"/>
      <c r="O237" s="151"/>
      <c r="P237" s="152"/>
    </row>
    <row r="238" spans="1:16" s="141" customFormat="1" ht="35.25" customHeight="1" x14ac:dyDescent="0.25">
      <c r="A238" s="142"/>
      <c r="B238" s="143"/>
      <c r="C238" s="143"/>
      <c r="D238" s="144"/>
      <c r="E238" s="145"/>
      <c r="F238" s="145"/>
      <c r="G238" s="146"/>
      <c r="H238" s="146"/>
      <c r="I238" s="147"/>
      <c r="J238" s="148"/>
      <c r="K238" s="149"/>
      <c r="L238" s="150"/>
      <c r="M238" s="150"/>
      <c r="N238" s="150"/>
      <c r="O238" s="151"/>
      <c r="P238" s="152"/>
    </row>
    <row r="239" spans="1:16" s="141" customFormat="1" ht="35.25" customHeight="1" x14ac:dyDescent="0.25">
      <c r="A239" s="142"/>
      <c r="B239" s="143"/>
      <c r="C239" s="143"/>
      <c r="D239" s="144"/>
      <c r="E239" s="145"/>
      <c r="F239" s="145"/>
      <c r="G239" s="146"/>
      <c r="H239" s="146"/>
      <c r="I239" s="147"/>
      <c r="J239" s="148"/>
      <c r="K239" s="149"/>
      <c r="L239" s="150"/>
      <c r="M239" s="150"/>
      <c r="N239" s="150"/>
      <c r="O239" s="151"/>
      <c r="P239" s="152"/>
    </row>
    <row r="240" spans="1:16" s="141" customFormat="1" ht="35.25" customHeight="1" x14ac:dyDescent="0.25">
      <c r="A240" s="142"/>
      <c r="B240" s="143"/>
      <c r="C240" s="143"/>
      <c r="D240" s="144"/>
      <c r="E240" s="145"/>
      <c r="F240" s="145"/>
      <c r="G240" s="146"/>
      <c r="H240" s="146"/>
      <c r="I240" s="147"/>
      <c r="J240" s="148"/>
      <c r="K240" s="149"/>
      <c r="L240" s="150"/>
      <c r="M240" s="150"/>
      <c r="N240" s="150"/>
      <c r="O240" s="151"/>
      <c r="P240" s="152"/>
    </row>
    <row r="241" spans="1:16" s="141" customFormat="1" ht="35.25" customHeight="1" x14ac:dyDescent="0.25">
      <c r="A241" s="142"/>
      <c r="B241" s="143"/>
      <c r="C241" s="143"/>
      <c r="D241" s="144"/>
      <c r="E241" s="145"/>
      <c r="F241" s="145"/>
      <c r="G241" s="146"/>
      <c r="H241" s="146"/>
      <c r="I241" s="147"/>
      <c r="J241" s="148"/>
      <c r="K241" s="149"/>
      <c r="L241" s="150"/>
      <c r="M241" s="150"/>
      <c r="N241" s="150"/>
      <c r="O241" s="151"/>
      <c r="P241" s="152"/>
    </row>
    <row r="242" spans="1:16" s="141" customFormat="1" ht="35.25" customHeight="1" x14ac:dyDescent="0.25">
      <c r="A242" s="142"/>
      <c r="B242" s="143"/>
      <c r="C242" s="143"/>
      <c r="D242" s="144"/>
      <c r="E242" s="145"/>
      <c r="F242" s="145"/>
      <c r="G242" s="146"/>
      <c r="H242" s="146"/>
      <c r="I242" s="147"/>
      <c r="J242" s="148"/>
      <c r="K242" s="149"/>
      <c r="L242" s="150"/>
      <c r="M242" s="150"/>
      <c r="N242" s="150"/>
      <c r="O242" s="151"/>
      <c r="P242" s="152"/>
    </row>
    <row r="243" spans="1:16" s="141" customFormat="1" ht="35.25" customHeight="1" x14ac:dyDescent="0.25">
      <c r="A243" s="142"/>
      <c r="B243" s="143"/>
      <c r="C243" s="143"/>
      <c r="D243" s="144"/>
      <c r="E243" s="145"/>
      <c r="F243" s="145"/>
      <c r="G243" s="146"/>
      <c r="H243" s="146"/>
      <c r="I243" s="147"/>
      <c r="J243" s="148"/>
      <c r="K243" s="149"/>
      <c r="L243" s="150"/>
      <c r="M243" s="150"/>
      <c r="N243" s="150"/>
      <c r="O243" s="151"/>
      <c r="P243" s="152"/>
    </row>
    <row r="244" spans="1:16" s="141" customFormat="1" ht="35.25" customHeight="1" x14ac:dyDescent="0.25">
      <c r="A244" s="142"/>
      <c r="B244" s="143"/>
      <c r="C244" s="143"/>
      <c r="D244" s="144"/>
      <c r="E244" s="145"/>
      <c r="F244" s="145"/>
      <c r="G244" s="146"/>
      <c r="H244" s="146"/>
      <c r="I244" s="147"/>
      <c r="J244" s="148"/>
      <c r="K244" s="149"/>
      <c r="L244" s="150"/>
      <c r="M244" s="150"/>
      <c r="N244" s="150"/>
      <c r="O244" s="151"/>
      <c r="P244" s="152"/>
    </row>
    <row r="245" spans="1:16" s="141" customFormat="1" ht="35.25" customHeight="1" x14ac:dyDescent="0.25">
      <c r="A245" s="142"/>
      <c r="B245" s="143"/>
      <c r="C245" s="143"/>
      <c r="D245" s="144"/>
      <c r="E245" s="145"/>
      <c r="F245" s="145"/>
      <c r="G245" s="146"/>
      <c r="H245" s="146"/>
      <c r="I245" s="147"/>
      <c r="J245" s="148"/>
      <c r="K245" s="149"/>
      <c r="L245" s="150"/>
      <c r="M245" s="150"/>
      <c r="N245" s="150"/>
      <c r="O245" s="151"/>
      <c r="P245" s="152"/>
    </row>
    <row r="246" spans="1:16" s="141" customFormat="1" ht="35.25" customHeight="1" x14ac:dyDescent="0.25">
      <c r="A246" s="142"/>
      <c r="B246" s="143"/>
      <c r="C246" s="143"/>
      <c r="D246" s="144"/>
      <c r="E246" s="145"/>
      <c r="F246" s="145"/>
      <c r="G246" s="146"/>
      <c r="H246" s="146"/>
      <c r="I246" s="147"/>
      <c r="J246" s="148"/>
      <c r="K246" s="149"/>
      <c r="L246" s="150"/>
      <c r="M246" s="150"/>
      <c r="N246" s="150"/>
      <c r="O246" s="151"/>
      <c r="P246" s="152"/>
    </row>
    <row r="247" spans="1:16" s="141" customFormat="1" ht="35.25" customHeight="1" x14ac:dyDescent="0.25">
      <c r="A247" s="142"/>
      <c r="B247" s="143"/>
      <c r="C247" s="143"/>
      <c r="D247" s="144"/>
      <c r="E247" s="145"/>
      <c r="F247" s="145"/>
      <c r="G247" s="146"/>
      <c r="H247" s="146"/>
      <c r="I247" s="147"/>
      <c r="J247" s="148"/>
      <c r="K247" s="149"/>
      <c r="L247" s="150"/>
      <c r="M247" s="150"/>
      <c r="N247" s="150"/>
      <c r="O247" s="151"/>
      <c r="P247" s="152"/>
    </row>
    <row r="248" spans="1:16" s="141" customFormat="1" ht="35.25" customHeight="1" x14ac:dyDescent="0.25">
      <c r="A248" s="142"/>
      <c r="B248" s="143"/>
      <c r="C248" s="143"/>
      <c r="D248" s="144"/>
      <c r="E248" s="145"/>
      <c r="F248" s="145"/>
      <c r="G248" s="146"/>
      <c r="H248" s="146"/>
      <c r="I248" s="147"/>
      <c r="J248" s="148"/>
      <c r="K248" s="149"/>
      <c r="L248" s="150"/>
      <c r="M248" s="150"/>
      <c r="N248" s="150"/>
      <c r="O248" s="151"/>
      <c r="P248" s="152"/>
    </row>
    <row r="249" spans="1:16" s="141" customFormat="1" ht="35.25" customHeight="1" x14ac:dyDescent="0.25">
      <c r="A249" s="142"/>
      <c r="B249" s="143"/>
      <c r="C249" s="143"/>
      <c r="D249" s="144"/>
      <c r="E249" s="145"/>
      <c r="F249" s="145"/>
      <c r="G249" s="146"/>
      <c r="H249" s="146"/>
      <c r="I249" s="147"/>
      <c r="J249" s="148"/>
      <c r="K249" s="149"/>
      <c r="L249" s="150"/>
      <c r="M249" s="150"/>
      <c r="N249" s="150"/>
      <c r="O249" s="151"/>
      <c r="P249" s="152"/>
    </row>
    <row r="250" spans="1:16" s="141" customFormat="1" ht="35.25" customHeight="1" x14ac:dyDescent="0.25">
      <c r="A250" s="142"/>
      <c r="B250" s="143"/>
      <c r="C250" s="143"/>
      <c r="D250" s="144"/>
      <c r="E250" s="145"/>
      <c r="F250" s="145"/>
      <c r="G250" s="146"/>
      <c r="H250" s="146"/>
      <c r="I250" s="147"/>
      <c r="J250" s="148"/>
      <c r="K250" s="149"/>
      <c r="L250" s="150"/>
      <c r="M250" s="150"/>
      <c r="N250" s="150"/>
      <c r="O250" s="151"/>
      <c r="P250" s="152"/>
    </row>
    <row r="251" spans="1:16" s="141" customFormat="1" ht="35.25" customHeight="1" x14ac:dyDescent="0.25">
      <c r="A251" s="142"/>
      <c r="B251" s="143"/>
      <c r="C251" s="143"/>
      <c r="D251" s="144"/>
      <c r="E251" s="145"/>
      <c r="F251" s="145"/>
      <c r="G251" s="146"/>
      <c r="H251" s="146"/>
      <c r="I251" s="147"/>
      <c r="J251" s="148"/>
      <c r="K251" s="149"/>
      <c r="L251" s="150"/>
      <c r="M251" s="150"/>
      <c r="N251" s="150"/>
      <c r="O251" s="151"/>
      <c r="P251" s="152"/>
    </row>
    <row r="252" spans="1:16" s="141" customFormat="1" ht="35.25" customHeight="1" x14ac:dyDescent="0.25">
      <c r="A252" s="142"/>
      <c r="B252" s="143"/>
      <c r="C252" s="143"/>
      <c r="D252" s="144"/>
      <c r="E252" s="145"/>
      <c r="F252" s="145"/>
      <c r="G252" s="146"/>
      <c r="H252" s="146"/>
      <c r="I252" s="147"/>
      <c r="J252" s="148"/>
      <c r="K252" s="149"/>
      <c r="L252" s="150"/>
      <c r="M252" s="150"/>
      <c r="N252" s="150"/>
      <c r="O252" s="151"/>
      <c r="P252" s="152"/>
    </row>
    <row r="253" spans="1:16" s="141" customFormat="1" ht="35.25" customHeight="1" x14ac:dyDescent="0.25">
      <c r="A253" s="142"/>
      <c r="B253" s="143"/>
      <c r="C253" s="143"/>
      <c r="D253" s="144"/>
      <c r="E253" s="145"/>
      <c r="F253" s="145"/>
      <c r="G253" s="146"/>
      <c r="H253" s="146"/>
      <c r="I253" s="147"/>
      <c r="J253" s="148"/>
      <c r="K253" s="149"/>
      <c r="L253" s="150"/>
      <c r="M253" s="150"/>
      <c r="N253" s="150"/>
      <c r="O253" s="151"/>
      <c r="P253" s="152"/>
    </row>
    <row r="254" spans="1:16" s="141" customFormat="1" ht="35.25" customHeight="1" x14ac:dyDescent="0.25">
      <c r="A254" s="142"/>
      <c r="B254" s="143"/>
      <c r="C254" s="143"/>
      <c r="D254" s="144"/>
      <c r="E254" s="145"/>
      <c r="F254" s="145"/>
      <c r="G254" s="146"/>
      <c r="H254" s="146"/>
      <c r="I254" s="147"/>
      <c r="J254" s="148"/>
      <c r="K254" s="149"/>
      <c r="L254" s="150"/>
      <c r="M254" s="150"/>
      <c r="N254" s="150"/>
      <c r="O254" s="151"/>
      <c r="P254" s="152"/>
    </row>
    <row r="255" spans="1:16" s="141" customFormat="1" ht="35.25" customHeight="1" x14ac:dyDescent="0.25">
      <c r="A255" s="142"/>
      <c r="B255" s="143"/>
      <c r="C255" s="143"/>
      <c r="D255" s="144"/>
      <c r="E255" s="145"/>
      <c r="F255" s="145"/>
      <c r="G255" s="146"/>
      <c r="H255" s="146"/>
      <c r="I255" s="147"/>
      <c r="J255" s="148"/>
      <c r="K255" s="149"/>
      <c r="L255" s="150"/>
      <c r="M255" s="150"/>
      <c r="N255" s="150"/>
      <c r="O255" s="151"/>
      <c r="P255" s="152"/>
    </row>
    <row r="256" spans="1:16" s="141" customFormat="1" ht="35.25" customHeight="1" x14ac:dyDescent="0.25">
      <c r="A256" s="142"/>
      <c r="B256" s="143"/>
      <c r="C256" s="143"/>
      <c r="D256" s="144"/>
      <c r="E256" s="145"/>
      <c r="F256" s="145"/>
      <c r="G256" s="146"/>
      <c r="H256" s="146"/>
      <c r="I256" s="147"/>
      <c r="J256" s="148"/>
      <c r="K256" s="149"/>
      <c r="L256" s="150"/>
      <c r="M256" s="150"/>
      <c r="N256" s="150"/>
      <c r="O256" s="151"/>
      <c r="P256" s="152"/>
    </row>
    <row r="257" spans="1:16" s="141" customFormat="1" ht="35.25" customHeight="1" x14ac:dyDescent="0.25">
      <c r="A257" s="142"/>
      <c r="B257" s="143"/>
      <c r="C257" s="143"/>
      <c r="D257" s="144"/>
      <c r="E257" s="145"/>
      <c r="F257" s="145"/>
      <c r="G257" s="146"/>
      <c r="H257" s="146"/>
      <c r="I257" s="147"/>
      <c r="J257" s="148"/>
      <c r="K257" s="149"/>
      <c r="L257" s="150"/>
      <c r="M257" s="150"/>
      <c r="N257" s="150"/>
      <c r="O257" s="151"/>
      <c r="P257" s="152"/>
    </row>
    <row r="258" spans="1:16" s="141" customFormat="1" ht="35.25" customHeight="1" x14ac:dyDescent="0.25">
      <c r="A258" s="142"/>
      <c r="B258" s="143"/>
      <c r="C258" s="143"/>
      <c r="D258" s="144"/>
      <c r="E258" s="145"/>
      <c r="F258" s="145"/>
      <c r="G258" s="146"/>
      <c r="H258" s="146"/>
      <c r="I258" s="147"/>
      <c r="J258" s="148"/>
      <c r="K258" s="149"/>
      <c r="L258" s="150"/>
      <c r="M258" s="150"/>
      <c r="N258" s="150"/>
      <c r="O258" s="151"/>
      <c r="P258" s="152"/>
    </row>
    <row r="259" spans="1:16" s="141" customFormat="1" ht="35.25" customHeight="1" x14ac:dyDescent="0.25">
      <c r="A259" s="142"/>
      <c r="B259" s="143"/>
      <c r="C259" s="143"/>
      <c r="D259" s="144"/>
      <c r="E259" s="145"/>
      <c r="F259" s="145"/>
      <c r="G259" s="146"/>
      <c r="H259" s="146"/>
      <c r="I259" s="147"/>
      <c r="J259" s="148"/>
      <c r="K259" s="149"/>
      <c r="L259" s="150"/>
      <c r="M259" s="150"/>
      <c r="N259" s="150"/>
      <c r="O259" s="151"/>
      <c r="P259" s="152"/>
    </row>
    <row r="260" spans="1:16" s="141" customFormat="1" ht="35.25" customHeight="1" x14ac:dyDescent="0.25">
      <c r="A260" s="142"/>
      <c r="B260" s="143"/>
      <c r="C260" s="143"/>
      <c r="D260" s="144"/>
      <c r="E260" s="145"/>
      <c r="F260" s="145"/>
      <c r="G260" s="146"/>
      <c r="H260" s="146"/>
      <c r="I260" s="147"/>
      <c r="J260" s="148"/>
      <c r="K260" s="149"/>
      <c r="L260" s="150"/>
      <c r="M260" s="150"/>
      <c r="N260" s="150"/>
      <c r="O260" s="151"/>
      <c r="P260" s="152"/>
    </row>
    <row r="261" spans="1:16" s="141" customFormat="1" ht="35.25" customHeight="1" x14ac:dyDescent="0.25">
      <c r="A261" s="142"/>
      <c r="B261" s="143"/>
      <c r="C261" s="143"/>
      <c r="D261" s="144"/>
      <c r="E261" s="145"/>
      <c r="F261" s="145"/>
      <c r="G261" s="146"/>
      <c r="H261" s="146"/>
      <c r="I261" s="147"/>
      <c r="J261" s="148"/>
      <c r="K261" s="149"/>
      <c r="L261" s="150"/>
      <c r="M261" s="150"/>
      <c r="N261" s="150"/>
      <c r="O261" s="151"/>
      <c r="P261" s="152"/>
    </row>
    <row r="262" spans="1:16" s="141" customFormat="1" ht="35.25" customHeight="1" x14ac:dyDescent="0.25">
      <c r="A262" s="142"/>
      <c r="B262" s="143"/>
      <c r="C262" s="143"/>
      <c r="D262" s="144"/>
      <c r="E262" s="145"/>
      <c r="F262" s="145"/>
      <c r="G262" s="146"/>
      <c r="H262" s="146"/>
      <c r="I262" s="147"/>
      <c r="J262" s="148"/>
      <c r="K262" s="149"/>
      <c r="L262" s="150"/>
      <c r="M262" s="150"/>
      <c r="N262" s="150"/>
      <c r="O262" s="151"/>
      <c r="P262" s="152"/>
    </row>
    <row r="263" spans="1:16" s="141" customFormat="1" ht="35.25" customHeight="1" x14ac:dyDescent="0.25">
      <c r="A263" s="142"/>
      <c r="B263" s="143"/>
      <c r="C263" s="143"/>
      <c r="D263" s="144"/>
      <c r="E263" s="145"/>
      <c r="F263" s="145"/>
      <c r="G263" s="146"/>
      <c r="H263" s="146"/>
      <c r="I263" s="147"/>
      <c r="J263" s="148"/>
      <c r="K263" s="149"/>
      <c r="L263" s="150"/>
      <c r="M263" s="150"/>
      <c r="N263" s="150"/>
      <c r="O263" s="151"/>
      <c r="P263" s="152"/>
    </row>
    <row r="264" spans="1:16" s="141" customFormat="1" ht="35.25" customHeight="1" x14ac:dyDescent="0.25">
      <c r="A264" s="142"/>
      <c r="B264" s="143"/>
      <c r="C264" s="143"/>
      <c r="D264" s="144"/>
      <c r="E264" s="145"/>
      <c r="F264" s="145"/>
      <c r="G264" s="146"/>
      <c r="H264" s="146"/>
      <c r="I264" s="147"/>
      <c r="J264" s="148"/>
      <c r="K264" s="149"/>
      <c r="L264" s="150"/>
      <c r="M264" s="150"/>
      <c r="N264" s="150"/>
      <c r="O264" s="151"/>
      <c r="P264" s="152"/>
    </row>
    <row r="265" spans="1:16" s="141" customFormat="1" ht="35.25" customHeight="1" x14ac:dyDescent="0.25">
      <c r="A265" s="142"/>
      <c r="B265" s="143"/>
      <c r="C265" s="143"/>
      <c r="D265" s="144"/>
      <c r="E265" s="145"/>
      <c r="F265" s="145"/>
      <c r="G265" s="146"/>
      <c r="H265" s="146"/>
      <c r="I265" s="147"/>
      <c r="J265" s="148"/>
      <c r="K265" s="149"/>
      <c r="L265" s="150"/>
      <c r="M265" s="150"/>
      <c r="N265" s="150"/>
      <c r="O265" s="151"/>
      <c r="P265" s="152"/>
    </row>
    <row r="266" spans="1:16" s="141" customFormat="1" ht="35.25" customHeight="1" x14ac:dyDescent="0.25">
      <c r="A266" s="142"/>
      <c r="B266" s="143"/>
      <c r="C266" s="143"/>
      <c r="D266" s="144"/>
      <c r="E266" s="145"/>
      <c r="F266" s="145"/>
      <c r="G266" s="146"/>
      <c r="H266" s="146"/>
      <c r="I266" s="147"/>
      <c r="J266" s="148"/>
      <c r="K266" s="149"/>
      <c r="L266" s="150"/>
      <c r="M266" s="150"/>
      <c r="N266" s="150"/>
      <c r="O266" s="151"/>
      <c r="P266" s="152"/>
    </row>
    <row r="267" spans="1:16" s="141" customFormat="1" ht="35.25" customHeight="1" x14ac:dyDescent="0.25">
      <c r="A267" s="142"/>
      <c r="B267" s="143"/>
      <c r="C267" s="143"/>
      <c r="D267" s="144"/>
      <c r="E267" s="145"/>
      <c r="F267" s="145"/>
      <c r="G267" s="146"/>
      <c r="H267" s="146"/>
      <c r="I267" s="147"/>
      <c r="J267" s="148"/>
      <c r="K267" s="149"/>
      <c r="L267" s="150"/>
      <c r="M267" s="150"/>
      <c r="N267" s="150"/>
      <c r="O267" s="151"/>
      <c r="P267" s="152"/>
    </row>
    <row r="268" spans="1:16" s="141" customFormat="1" ht="35.25" customHeight="1" x14ac:dyDescent="0.25">
      <c r="A268" s="142"/>
      <c r="B268" s="143"/>
      <c r="C268" s="143"/>
      <c r="D268" s="144"/>
      <c r="E268" s="145"/>
      <c r="F268" s="145"/>
      <c r="G268" s="146"/>
      <c r="H268" s="146"/>
      <c r="I268" s="147"/>
      <c r="J268" s="148"/>
      <c r="K268" s="149"/>
      <c r="L268" s="150"/>
      <c r="M268" s="150"/>
      <c r="N268" s="150"/>
      <c r="O268" s="151"/>
      <c r="P268" s="152"/>
    </row>
    <row r="269" spans="1:16" s="141" customFormat="1" ht="35.25" customHeight="1" x14ac:dyDescent="0.25">
      <c r="A269" s="142"/>
      <c r="B269" s="143"/>
      <c r="C269" s="143"/>
      <c r="D269" s="144"/>
      <c r="E269" s="145"/>
      <c r="F269" s="145"/>
      <c r="G269" s="146"/>
      <c r="H269" s="146"/>
      <c r="I269" s="147"/>
      <c r="J269" s="148"/>
      <c r="K269" s="149"/>
      <c r="L269" s="150"/>
      <c r="M269" s="150"/>
      <c r="N269" s="150"/>
      <c r="O269" s="151"/>
      <c r="P269" s="152"/>
    </row>
    <row r="270" spans="1:16" s="141" customFormat="1" ht="35.25" customHeight="1" x14ac:dyDescent="0.25">
      <c r="A270" s="142"/>
      <c r="B270" s="143"/>
      <c r="C270" s="143"/>
      <c r="D270" s="144"/>
      <c r="E270" s="145"/>
      <c r="F270" s="145"/>
      <c r="G270" s="146"/>
      <c r="H270" s="146"/>
      <c r="I270" s="147"/>
      <c r="J270" s="148"/>
      <c r="K270" s="149"/>
      <c r="L270" s="150"/>
      <c r="M270" s="150"/>
      <c r="N270" s="150"/>
      <c r="O270" s="151"/>
      <c r="P270" s="152"/>
    </row>
    <row r="271" spans="1:16" s="141" customFormat="1" ht="35.25" customHeight="1" x14ac:dyDescent="0.25">
      <c r="A271" s="142"/>
      <c r="B271" s="143"/>
      <c r="C271" s="143"/>
      <c r="D271" s="144"/>
      <c r="E271" s="145"/>
      <c r="F271" s="145"/>
      <c r="G271" s="146"/>
      <c r="H271" s="146"/>
      <c r="I271" s="147"/>
      <c r="J271" s="148"/>
      <c r="K271" s="149"/>
      <c r="L271" s="150"/>
      <c r="M271" s="150"/>
      <c r="N271" s="150"/>
      <c r="O271" s="151"/>
      <c r="P271" s="152"/>
    </row>
    <row r="272" spans="1:16" s="141" customFormat="1" ht="35.25" customHeight="1" x14ac:dyDescent="0.25">
      <c r="A272" s="142"/>
      <c r="B272" s="143"/>
      <c r="C272" s="143"/>
      <c r="D272" s="144"/>
      <c r="E272" s="145"/>
      <c r="F272" s="145"/>
      <c r="G272" s="146"/>
      <c r="H272" s="146"/>
      <c r="I272" s="147"/>
      <c r="J272" s="148"/>
      <c r="K272" s="149"/>
      <c r="L272" s="150"/>
      <c r="M272" s="150"/>
      <c r="N272" s="150"/>
      <c r="O272" s="151"/>
      <c r="P272" s="152"/>
    </row>
    <row r="273" spans="1:16" s="141" customFormat="1" ht="35.25" customHeight="1" x14ac:dyDescent="0.25">
      <c r="A273" s="142"/>
      <c r="B273" s="143"/>
      <c r="C273" s="143"/>
      <c r="D273" s="144"/>
      <c r="E273" s="145"/>
      <c r="F273" s="145"/>
      <c r="G273" s="146"/>
      <c r="H273" s="146"/>
      <c r="I273" s="147"/>
      <c r="J273" s="148"/>
      <c r="K273" s="149"/>
      <c r="L273" s="150"/>
      <c r="M273" s="150"/>
      <c r="N273" s="150"/>
      <c r="O273" s="151"/>
      <c r="P273" s="152"/>
    </row>
    <row r="274" spans="1:16" s="141" customFormat="1" ht="35.25" customHeight="1" x14ac:dyDescent="0.25">
      <c r="A274" s="142"/>
      <c r="B274" s="143"/>
      <c r="C274" s="143"/>
      <c r="D274" s="144"/>
      <c r="E274" s="145"/>
      <c r="F274" s="145"/>
      <c r="G274" s="146"/>
      <c r="H274" s="146"/>
      <c r="I274" s="147"/>
      <c r="J274" s="148"/>
      <c r="K274" s="149"/>
      <c r="L274" s="150"/>
      <c r="M274" s="150"/>
      <c r="N274" s="150"/>
      <c r="O274" s="151"/>
      <c r="P274" s="152"/>
    </row>
    <row r="275" spans="1:16" s="141" customFormat="1" ht="35.25" customHeight="1" x14ac:dyDescent="0.25">
      <c r="A275" s="142"/>
      <c r="B275" s="143"/>
      <c r="C275" s="143"/>
      <c r="D275" s="144"/>
      <c r="E275" s="145"/>
      <c r="F275" s="145"/>
      <c r="G275" s="146"/>
      <c r="H275" s="146"/>
      <c r="I275" s="147"/>
      <c r="J275" s="148"/>
      <c r="K275" s="149"/>
      <c r="L275" s="150"/>
      <c r="M275" s="150"/>
      <c r="N275" s="150"/>
      <c r="O275" s="151"/>
      <c r="P275" s="152"/>
    </row>
    <row r="276" spans="1:16" s="141" customFormat="1" ht="35.25" customHeight="1" x14ac:dyDescent="0.25">
      <c r="A276" s="142"/>
      <c r="B276" s="143"/>
      <c r="C276" s="143"/>
      <c r="D276" s="144"/>
      <c r="E276" s="145"/>
      <c r="F276" s="145"/>
      <c r="G276" s="146"/>
      <c r="H276" s="146"/>
      <c r="I276" s="147"/>
      <c r="J276" s="148"/>
      <c r="K276" s="149"/>
      <c r="L276" s="150"/>
      <c r="M276" s="150"/>
      <c r="N276" s="150"/>
      <c r="O276" s="151"/>
      <c r="P276" s="152"/>
    </row>
    <row r="277" spans="1:16" s="141" customFormat="1" ht="35.25" customHeight="1" x14ac:dyDescent="0.25">
      <c r="A277" s="142"/>
      <c r="B277" s="143"/>
      <c r="C277" s="143"/>
      <c r="D277" s="144"/>
      <c r="E277" s="145"/>
      <c r="F277" s="145"/>
      <c r="G277" s="146"/>
      <c r="H277" s="146"/>
      <c r="I277" s="147"/>
      <c r="J277" s="148"/>
      <c r="K277" s="149"/>
      <c r="L277" s="150"/>
      <c r="M277" s="150"/>
      <c r="N277" s="150"/>
      <c r="O277" s="151"/>
      <c r="P277" s="152"/>
    </row>
    <row r="278" spans="1:16" s="141" customFormat="1" ht="35.25" customHeight="1" x14ac:dyDescent="0.25">
      <c r="A278" s="142"/>
      <c r="B278" s="143"/>
      <c r="C278" s="143"/>
      <c r="D278" s="144"/>
      <c r="E278" s="145"/>
      <c r="F278" s="145"/>
      <c r="G278" s="146"/>
      <c r="H278" s="146"/>
      <c r="I278" s="147"/>
      <c r="J278" s="148"/>
      <c r="K278" s="149"/>
      <c r="L278" s="150"/>
      <c r="M278" s="150"/>
      <c r="N278" s="150"/>
      <c r="O278" s="151"/>
      <c r="P278" s="152"/>
    </row>
    <row r="279" spans="1:16" s="141" customFormat="1" ht="35.25" customHeight="1" x14ac:dyDescent="0.25">
      <c r="A279" s="142"/>
      <c r="B279" s="143"/>
      <c r="C279" s="143"/>
      <c r="D279" s="144"/>
      <c r="E279" s="145"/>
      <c r="F279" s="145"/>
      <c r="G279" s="146"/>
      <c r="H279" s="146"/>
      <c r="I279" s="147"/>
      <c r="J279" s="148"/>
      <c r="K279" s="149"/>
      <c r="L279" s="150"/>
      <c r="M279" s="150"/>
      <c r="N279" s="150"/>
      <c r="O279" s="151"/>
      <c r="P279" s="152"/>
    </row>
    <row r="280" spans="1:16" s="141" customFormat="1" ht="35.25" customHeight="1" x14ac:dyDescent="0.25">
      <c r="A280" s="142"/>
      <c r="B280" s="143"/>
      <c r="C280" s="143"/>
      <c r="D280" s="144"/>
      <c r="E280" s="145"/>
      <c r="F280" s="145"/>
      <c r="G280" s="146"/>
      <c r="H280" s="146"/>
      <c r="I280" s="147"/>
      <c r="J280" s="148"/>
      <c r="K280" s="149"/>
      <c r="L280" s="150"/>
      <c r="M280" s="150"/>
      <c r="N280" s="150"/>
      <c r="O280" s="151"/>
      <c r="P280" s="152"/>
    </row>
    <row r="281" spans="1:16" s="141" customFormat="1" ht="35.25" customHeight="1" x14ac:dyDescent="0.25">
      <c r="A281" s="142"/>
      <c r="B281" s="143"/>
      <c r="C281" s="143"/>
      <c r="D281" s="144"/>
      <c r="E281" s="145"/>
      <c r="F281" s="145"/>
      <c r="G281" s="146"/>
      <c r="H281" s="146"/>
      <c r="I281" s="147"/>
      <c r="J281" s="148"/>
      <c r="K281" s="149"/>
      <c r="L281" s="150"/>
      <c r="M281" s="150"/>
      <c r="N281" s="150"/>
      <c r="O281" s="151"/>
      <c r="P281" s="152"/>
    </row>
    <row r="282" spans="1:16" s="141" customFormat="1" ht="35.25" customHeight="1" x14ac:dyDescent="0.25">
      <c r="A282" s="142"/>
      <c r="B282" s="143"/>
      <c r="C282" s="143"/>
      <c r="D282" s="144"/>
      <c r="E282" s="145"/>
      <c r="F282" s="145"/>
      <c r="G282" s="146"/>
      <c r="H282" s="146"/>
      <c r="I282" s="147"/>
      <c r="J282" s="148"/>
      <c r="K282" s="149"/>
      <c r="L282" s="150"/>
      <c r="M282" s="150"/>
      <c r="N282" s="150"/>
      <c r="O282" s="151"/>
      <c r="P282" s="152"/>
    </row>
    <row r="283" spans="1:16" s="141" customFormat="1" ht="35.25" customHeight="1" x14ac:dyDescent="0.25">
      <c r="A283" s="142"/>
      <c r="B283" s="143"/>
      <c r="C283" s="143"/>
      <c r="D283" s="144"/>
      <c r="E283" s="145"/>
      <c r="F283" s="145"/>
      <c r="G283" s="146"/>
      <c r="H283" s="146"/>
      <c r="I283" s="147"/>
      <c r="J283" s="148"/>
      <c r="K283" s="149"/>
      <c r="L283" s="150"/>
      <c r="M283" s="150"/>
      <c r="N283" s="150"/>
      <c r="O283" s="151"/>
      <c r="P283" s="152"/>
    </row>
    <row r="284" spans="1:16" s="141" customFormat="1" ht="35.25" customHeight="1" x14ac:dyDescent="0.25">
      <c r="A284" s="142"/>
      <c r="B284" s="143"/>
      <c r="C284" s="143"/>
      <c r="D284" s="144"/>
      <c r="E284" s="145"/>
      <c r="F284" s="145"/>
      <c r="G284" s="146"/>
      <c r="H284" s="146"/>
      <c r="I284" s="147"/>
      <c r="J284" s="148"/>
      <c r="K284" s="149"/>
      <c r="L284" s="150"/>
      <c r="M284" s="150"/>
      <c r="N284" s="150"/>
      <c r="O284" s="151"/>
      <c r="P284" s="152"/>
    </row>
    <row r="285" spans="1:16" s="141" customFormat="1" ht="35.25" customHeight="1" x14ac:dyDescent="0.25">
      <c r="A285" s="142"/>
      <c r="B285" s="143"/>
      <c r="C285" s="143"/>
      <c r="D285" s="144"/>
      <c r="E285" s="145"/>
      <c r="F285" s="145"/>
      <c r="G285" s="146"/>
      <c r="H285" s="146"/>
      <c r="I285" s="147"/>
      <c r="J285" s="148"/>
      <c r="K285" s="149"/>
      <c r="L285" s="150"/>
      <c r="M285" s="150"/>
      <c r="N285" s="150"/>
      <c r="O285" s="151"/>
      <c r="P285" s="152"/>
    </row>
    <row r="286" spans="1:16" s="141" customFormat="1" ht="35.25" customHeight="1" x14ac:dyDescent="0.25">
      <c r="A286" s="142"/>
      <c r="B286" s="143"/>
      <c r="C286" s="143"/>
      <c r="D286" s="144"/>
      <c r="E286" s="145"/>
      <c r="F286" s="145"/>
      <c r="G286" s="146"/>
      <c r="H286" s="146"/>
      <c r="I286" s="147"/>
      <c r="J286" s="148"/>
      <c r="K286" s="149"/>
      <c r="L286" s="150"/>
      <c r="M286" s="150"/>
      <c r="N286" s="150"/>
      <c r="O286" s="151"/>
      <c r="P286" s="152"/>
    </row>
    <row r="287" spans="1:16" s="141" customFormat="1" ht="35.25" customHeight="1" x14ac:dyDescent="0.25">
      <c r="A287" s="142"/>
      <c r="B287" s="143"/>
      <c r="C287" s="143"/>
      <c r="D287" s="144"/>
      <c r="E287" s="145"/>
      <c r="F287" s="145"/>
      <c r="G287" s="146"/>
      <c r="H287" s="146"/>
      <c r="I287" s="147"/>
      <c r="J287" s="148"/>
      <c r="K287" s="149"/>
      <c r="L287" s="150"/>
      <c r="M287" s="150"/>
      <c r="N287" s="150"/>
      <c r="O287" s="151"/>
      <c r="P287" s="152"/>
    </row>
    <row r="288" spans="1:16" s="141" customFormat="1" ht="35.25" customHeight="1" x14ac:dyDescent="0.25">
      <c r="A288" s="142"/>
      <c r="B288" s="143"/>
      <c r="C288" s="143"/>
      <c r="D288" s="144"/>
      <c r="E288" s="145"/>
      <c r="F288" s="145"/>
      <c r="G288" s="146"/>
      <c r="H288" s="146"/>
      <c r="I288" s="147"/>
      <c r="J288" s="148"/>
      <c r="K288" s="149"/>
      <c r="L288" s="150"/>
      <c r="M288" s="150"/>
      <c r="N288" s="150"/>
      <c r="O288" s="151"/>
      <c r="P288" s="152"/>
    </row>
    <row r="289" spans="1:16" s="141" customFormat="1" ht="35.25" customHeight="1" x14ac:dyDescent="0.25">
      <c r="A289" s="142"/>
      <c r="B289" s="143"/>
      <c r="C289" s="143"/>
      <c r="D289" s="144"/>
      <c r="E289" s="145"/>
      <c r="F289" s="145"/>
      <c r="G289" s="146"/>
      <c r="H289" s="146"/>
      <c r="I289" s="147"/>
      <c r="J289" s="148"/>
      <c r="K289" s="149"/>
      <c r="L289" s="150"/>
      <c r="M289" s="150"/>
      <c r="N289" s="150"/>
      <c r="O289" s="151"/>
      <c r="P289" s="152"/>
    </row>
    <row r="290" spans="1:16" s="141" customFormat="1" ht="35.25" customHeight="1" x14ac:dyDescent="0.25">
      <c r="A290" s="142"/>
      <c r="B290" s="143"/>
      <c r="C290" s="143"/>
      <c r="D290" s="144"/>
      <c r="E290" s="145"/>
      <c r="F290" s="145"/>
      <c r="G290" s="146"/>
      <c r="H290" s="146"/>
      <c r="I290" s="147"/>
      <c r="J290" s="148"/>
      <c r="K290" s="149"/>
      <c r="L290" s="150"/>
      <c r="M290" s="150"/>
      <c r="N290" s="150"/>
      <c r="O290" s="151"/>
      <c r="P290" s="152"/>
    </row>
    <row r="291" spans="1:16" s="141" customFormat="1" ht="35.25" customHeight="1" x14ac:dyDescent="0.25">
      <c r="A291" s="142"/>
      <c r="B291" s="143"/>
      <c r="C291" s="143"/>
      <c r="D291" s="144"/>
      <c r="E291" s="145"/>
      <c r="F291" s="145"/>
      <c r="G291" s="146"/>
      <c r="H291" s="146"/>
      <c r="I291" s="147"/>
      <c r="J291" s="148"/>
      <c r="K291" s="149"/>
      <c r="L291" s="150"/>
      <c r="M291" s="150"/>
      <c r="N291" s="150"/>
      <c r="O291" s="151"/>
      <c r="P291" s="152"/>
    </row>
    <row r="292" spans="1:16" s="141" customFormat="1" ht="35.25" customHeight="1" x14ac:dyDescent="0.25">
      <c r="A292" s="142"/>
      <c r="B292" s="143"/>
      <c r="C292" s="143"/>
      <c r="D292" s="144"/>
      <c r="E292" s="145"/>
      <c r="F292" s="145"/>
      <c r="G292" s="146"/>
      <c r="H292" s="146"/>
      <c r="I292" s="147"/>
      <c r="J292" s="148"/>
      <c r="K292" s="149"/>
      <c r="L292" s="150"/>
      <c r="M292" s="150"/>
      <c r="N292" s="150"/>
      <c r="O292" s="151"/>
      <c r="P292" s="152"/>
    </row>
    <row r="293" spans="1:16" s="141" customFormat="1" ht="35.25" customHeight="1" x14ac:dyDescent="0.25">
      <c r="A293" s="142"/>
      <c r="B293" s="143"/>
      <c r="C293" s="143"/>
      <c r="D293" s="144"/>
      <c r="E293" s="145"/>
      <c r="F293" s="145"/>
      <c r="G293" s="146"/>
      <c r="H293" s="146"/>
      <c r="I293" s="147"/>
      <c r="J293" s="148"/>
      <c r="K293" s="149"/>
      <c r="L293" s="150"/>
      <c r="M293" s="150"/>
      <c r="N293" s="150"/>
      <c r="O293" s="151"/>
      <c r="P293" s="152"/>
    </row>
    <row r="294" spans="1:16" s="141" customFormat="1" ht="35.25" customHeight="1" x14ac:dyDescent="0.25">
      <c r="A294" s="142"/>
      <c r="B294" s="143"/>
      <c r="C294" s="143"/>
      <c r="D294" s="144"/>
      <c r="E294" s="145"/>
      <c r="F294" s="145"/>
      <c r="G294" s="146"/>
      <c r="H294" s="146"/>
      <c r="I294" s="147"/>
      <c r="J294" s="148"/>
      <c r="K294" s="149"/>
      <c r="L294" s="150"/>
      <c r="M294" s="150"/>
      <c r="N294" s="150"/>
      <c r="O294" s="151"/>
      <c r="P294" s="152"/>
    </row>
    <row r="295" spans="1:16" s="141" customFormat="1" ht="35.25" customHeight="1" x14ac:dyDescent="0.25">
      <c r="A295" s="142"/>
      <c r="B295" s="143"/>
      <c r="C295" s="143"/>
      <c r="D295" s="144"/>
      <c r="E295" s="145"/>
      <c r="F295" s="145"/>
      <c r="G295" s="146"/>
      <c r="H295" s="146"/>
      <c r="I295" s="147"/>
      <c r="J295" s="148"/>
      <c r="K295" s="149"/>
      <c r="L295" s="150"/>
      <c r="M295" s="150"/>
      <c r="N295" s="150"/>
      <c r="O295" s="151"/>
      <c r="P295" s="152"/>
    </row>
    <row r="296" spans="1:16" s="141" customFormat="1" ht="35.25" customHeight="1" x14ac:dyDescent="0.25">
      <c r="A296" s="142"/>
      <c r="B296" s="143"/>
      <c r="C296" s="143"/>
      <c r="D296" s="144"/>
      <c r="E296" s="145"/>
      <c r="F296" s="145"/>
      <c r="G296" s="146"/>
      <c r="H296" s="146"/>
      <c r="I296" s="147"/>
      <c r="J296" s="148"/>
      <c r="K296" s="149"/>
      <c r="L296" s="150"/>
      <c r="M296" s="150"/>
      <c r="N296" s="150"/>
      <c r="O296" s="151"/>
      <c r="P296" s="152"/>
    </row>
    <row r="297" spans="1:16" s="141" customFormat="1" ht="35.25" customHeight="1" x14ac:dyDescent="0.25">
      <c r="A297" s="142"/>
      <c r="B297" s="143"/>
      <c r="C297" s="143"/>
      <c r="D297" s="144"/>
      <c r="E297" s="145"/>
      <c r="F297" s="145"/>
      <c r="G297" s="146"/>
      <c r="H297" s="146"/>
      <c r="I297" s="147"/>
      <c r="J297" s="148"/>
      <c r="K297" s="149"/>
      <c r="L297" s="150"/>
      <c r="M297" s="150"/>
      <c r="N297" s="150"/>
      <c r="O297" s="151"/>
      <c r="P297" s="152"/>
    </row>
    <row r="298" spans="1:16" s="141" customFormat="1" ht="35.25" customHeight="1" x14ac:dyDescent="0.25">
      <c r="A298" s="142"/>
      <c r="B298" s="143"/>
      <c r="C298" s="143"/>
      <c r="D298" s="144"/>
      <c r="E298" s="145"/>
      <c r="F298" s="145"/>
      <c r="G298" s="146"/>
      <c r="H298" s="146"/>
      <c r="I298" s="147"/>
      <c r="J298" s="148"/>
      <c r="K298" s="149"/>
      <c r="L298" s="150"/>
      <c r="M298" s="150"/>
      <c r="N298" s="150"/>
      <c r="O298" s="151"/>
      <c r="P298" s="152"/>
    </row>
    <row r="299" spans="1:16" s="141" customFormat="1" ht="35.25" customHeight="1" x14ac:dyDescent="0.25">
      <c r="A299" s="142"/>
      <c r="B299" s="143"/>
      <c r="C299" s="143"/>
      <c r="D299" s="144"/>
      <c r="E299" s="145"/>
      <c r="F299" s="145"/>
      <c r="G299" s="146"/>
      <c r="H299" s="146"/>
      <c r="I299" s="147"/>
      <c r="J299" s="148"/>
      <c r="K299" s="149"/>
      <c r="L299" s="150"/>
      <c r="M299" s="150"/>
      <c r="N299" s="150"/>
      <c r="O299" s="151"/>
      <c r="P299" s="152"/>
    </row>
    <row r="300" spans="1:16" s="141" customFormat="1" ht="35.25" customHeight="1" x14ac:dyDescent="0.25">
      <c r="A300" s="142"/>
      <c r="B300" s="143"/>
      <c r="C300" s="143"/>
      <c r="D300" s="144"/>
      <c r="E300" s="145"/>
      <c r="F300" s="145"/>
      <c r="G300" s="146"/>
      <c r="H300" s="146"/>
      <c r="I300" s="147"/>
      <c r="J300" s="148"/>
      <c r="K300" s="149"/>
      <c r="L300" s="150"/>
      <c r="M300" s="150"/>
      <c r="N300" s="150"/>
      <c r="O300" s="151"/>
      <c r="P300" s="152"/>
    </row>
    <row r="301" spans="1:16" s="141" customFormat="1" ht="35.25" customHeight="1" x14ac:dyDescent="0.25">
      <c r="A301" s="142"/>
      <c r="B301" s="143"/>
      <c r="C301" s="143"/>
      <c r="D301" s="144"/>
      <c r="E301" s="145"/>
      <c r="F301" s="145"/>
      <c r="G301" s="146"/>
      <c r="H301" s="146"/>
      <c r="I301" s="147"/>
      <c r="J301" s="148"/>
      <c r="K301" s="149"/>
      <c r="L301" s="150"/>
      <c r="M301" s="150"/>
      <c r="N301" s="150"/>
      <c r="O301" s="151"/>
      <c r="P301" s="152"/>
    </row>
    <row r="302" spans="1:16" s="141" customFormat="1" ht="35.25" customHeight="1" x14ac:dyDescent="0.25">
      <c r="A302" s="142"/>
      <c r="B302" s="143"/>
      <c r="C302" s="143"/>
      <c r="D302" s="144"/>
      <c r="E302" s="145"/>
      <c r="F302" s="145"/>
      <c r="G302" s="146"/>
      <c r="H302" s="146"/>
      <c r="I302" s="147"/>
      <c r="J302" s="148"/>
      <c r="K302" s="149"/>
      <c r="L302" s="150"/>
      <c r="M302" s="150"/>
      <c r="N302" s="150"/>
      <c r="O302" s="151"/>
      <c r="P302" s="152"/>
    </row>
    <row r="303" spans="1:16" s="141" customFormat="1" ht="35.25" customHeight="1" x14ac:dyDescent="0.25">
      <c r="A303" s="142"/>
      <c r="B303" s="143"/>
      <c r="C303" s="143"/>
      <c r="D303" s="144"/>
      <c r="E303" s="145"/>
      <c r="F303" s="145"/>
      <c r="G303" s="146"/>
      <c r="H303" s="146"/>
      <c r="I303" s="147"/>
      <c r="J303" s="148"/>
      <c r="K303" s="149"/>
      <c r="L303" s="150"/>
      <c r="M303" s="150"/>
      <c r="N303" s="150"/>
      <c r="O303" s="151"/>
      <c r="P303" s="152"/>
    </row>
    <row r="304" spans="1:16" s="141" customFormat="1" ht="35.25" customHeight="1" x14ac:dyDescent="0.25">
      <c r="A304" s="142"/>
      <c r="B304" s="143"/>
      <c r="C304" s="143"/>
      <c r="D304" s="144"/>
      <c r="E304" s="145"/>
      <c r="F304" s="145"/>
      <c r="G304" s="146"/>
      <c r="H304" s="146"/>
      <c r="I304" s="147"/>
      <c r="J304" s="148"/>
      <c r="K304" s="149"/>
      <c r="L304" s="150"/>
      <c r="M304" s="150"/>
      <c r="N304" s="150"/>
      <c r="O304" s="151"/>
      <c r="P304" s="152"/>
    </row>
    <row r="305" spans="1:16" s="141" customFormat="1" ht="35.25" customHeight="1" x14ac:dyDescent="0.25">
      <c r="A305" s="142"/>
      <c r="B305" s="143"/>
      <c r="C305" s="143"/>
      <c r="D305" s="144"/>
      <c r="E305" s="145"/>
      <c r="F305" s="145"/>
      <c r="G305" s="146"/>
      <c r="H305" s="146"/>
      <c r="I305" s="147"/>
      <c r="J305" s="148"/>
      <c r="K305" s="149"/>
      <c r="L305" s="150"/>
      <c r="M305" s="150"/>
      <c r="N305" s="150"/>
      <c r="O305" s="151"/>
      <c r="P305" s="152"/>
    </row>
    <row r="306" spans="1:16" s="141" customFormat="1" ht="35.25" customHeight="1" x14ac:dyDescent="0.25">
      <c r="A306" s="142"/>
      <c r="B306" s="143"/>
      <c r="C306" s="143"/>
      <c r="D306" s="144"/>
      <c r="E306" s="145"/>
      <c r="F306" s="145"/>
      <c r="G306" s="146"/>
      <c r="H306" s="146"/>
      <c r="I306" s="147"/>
      <c r="J306" s="148"/>
      <c r="K306" s="149"/>
      <c r="L306" s="150"/>
      <c r="M306" s="150"/>
      <c r="N306" s="150"/>
      <c r="O306" s="151"/>
      <c r="P306" s="152"/>
    </row>
    <row r="307" spans="1:16" s="141" customFormat="1" ht="35.25" customHeight="1" x14ac:dyDescent="0.25">
      <c r="A307" s="142"/>
      <c r="B307" s="143"/>
      <c r="C307" s="143"/>
      <c r="D307" s="144"/>
      <c r="E307" s="145"/>
      <c r="F307" s="145"/>
      <c r="G307" s="146"/>
      <c r="H307" s="146"/>
      <c r="I307" s="147"/>
      <c r="J307" s="148"/>
      <c r="K307" s="149"/>
      <c r="L307" s="150"/>
      <c r="M307" s="150"/>
      <c r="N307" s="150"/>
      <c r="O307" s="151"/>
      <c r="P307" s="152"/>
    </row>
    <row r="308" spans="1:16" s="141" customFormat="1" ht="35.25" customHeight="1" x14ac:dyDescent="0.25">
      <c r="A308" s="142"/>
      <c r="B308" s="143"/>
      <c r="C308" s="143"/>
      <c r="D308" s="144"/>
      <c r="E308" s="145"/>
      <c r="F308" s="145"/>
      <c r="G308" s="146"/>
      <c r="H308" s="146"/>
      <c r="I308" s="147"/>
      <c r="J308" s="148"/>
      <c r="K308" s="149"/>
      <c r="L308" s="150"/>
      <c r="M308" s="150"/>
      <c r="N308" s="150"/>
      <c r="O308" s="151"/>
      <c r="P308" s="152"/>
    </row>
    <row r="309" spans="1:16" s="141" customFormat="1" ht="35.25" customHeight="1" x14ac:dyDescent="0.25">
      <c r="A309" s="142"/>
      <c r="B309" s="143"/>
      <c r="C309" s="143"/>
      <c r="D309" s="144"/>
      <c r="E309" s="145"/>
      <c r="F309" s="145"/>
      <c r="G309" s="146"/>
      <c r="H309" s="146"/>
      <c r="I309" s="147"/>
      <c r="J309" s="148"/>
      <c r="K309" s="149"/>
      <c r="L309" s="150"/>
      <c r="M309" s="150"/>
      <c r="N309" s="150"/>
      <c r="O309" s="151"/>
      <c r="P309" s="152"/>
    </row>
    <row r="310" spans="1:16" s="141" customFormat="1" ht="35.25" customHeight="1" x14ac:dyDescent="0.25">
      <c r="A310" s="142"/>
      <c r="B310" s="143"/>
      <c r="C310" s="143"/>
      <c r="D310" s="144"/>
      <c r="E310" s="145"/>
      <c r="F310" s="145"/>
      <c r="G310" s="146"/>
      <c r="H310" s="146"/>
      <c r="I310" s="147"/>
      <c r="J310" s="148"/>
      <c r="K310" s="149"/>
      <c r="L310" s="150"/>
      <c r="M310" s="150"/>
      <c r="N310" s="150"/>
      <c r="O310" s="151"/>
      <c r="P310" s="152"/>
    </row>
    <row r="311" spans="1:16" s="141" customFormat="1" ht="35.25" customHeight="1" x14ac:dyDescent="0.25">
      <c r="A311" s="142"/>
      <c r="B311" s="143"/>
      <c r="C311" s="143"/>
      <c r="D311" s="144"/>
      <c r="E311" s="145"/>
      <c r="F311" s="145"/>
      <c r="G311" s="146"/>
      <c r="H311" s="146"/>
      <c r="I311" s="147"/>
      <c r="J311" s="148"/>
      <c r="K311" s="149"/>
      <c r="L311" s="150"/>
      <c r="M311" s="150"/>
      <c r="N311" s="150"/>
      <c r="O311" s="151"/>
      <c r="P311" s="152"/>
    </row>
    <row r="312" spans="1:16" s="141" customFormat="1" ht="35.25" customHeight="1" x14ac:dyDescent="0.25">
      <c r="A312" s="142"/>
      <c r="B312" s="143"/>
      <c r="C312" s="143"/>
      <c r="D312" s="144"/>
      <c r="E312" s="145"/>
      <c r="F312" s="145"/>
      <c r="G312" s="146"/>
      <c r="H312" s="146"/>
      <c r="I312" s="147"/>
      <c r="J312" s="148"/>
      <c r="K312" s="149"/>
      <c r="L312" s="150"/>
      <c r="M312" s="150"/>
      <c r="N312" s="150"/>
      <c r="O312" s="151"/>
      <c r="P312" s="152"/>
    </row>
    <row r="313" spans="1:16" s="141" customFormat="1" ht="35.25" customHeight="1" x14ac:dyDescent="0.25">
      <c r="A313" s="142"/>
      <c r="B313" s="143"/>
      <c r="C313" s="143"/>
      <c r="D313" s="144"/>
      <c r="E313" s="145"/>
      <c r="F313" s="145"/>
      <c r="G313" s="146"/>
      <c r="H313" s="146"/>
      <c r="I313" s="147"/>
      <c r="J313" s="148"/>
      <c r="K313" s="149"/>
      <c r="L313" s="150"/>
      <c r="M313" s="150"/>
      <c r="N313" s="150"/>
      <c r="O313" s="151"/>
      <c r="P313" s="152"/>
    </row>
    <row r="314" spans="1:16" s="141" customFormat="1" ht="35.25" customHeight="1" x14ac:dyDescent="0.25">
      <c r="A314" s="142"/>
      <c r="B314" s="143"/>
      <c r="C314" s="143"/>
      <c r="D314" s="144"/>
      <c r="E314" s="145"/>
      <c r="F314" s="145"/>
      <c r="G314" s="146"/>
      <c r="H314" s="146"/>
      <c r="I314" s="147"/>
      <c r="J314" s="148"/>
      <c r="K314" s="149"/>
      <c r="L314" s="150"/>
      <c r="M314" s="150"/>
      <c r="N314" s="150"/>
      <c r="O314" s="151"/>
      <c r="P314" s="152"/>
    </row>
    <row r="315" spans="1:16" s="141" customFormat="1" ht="35.25" customHeight="1" x14ac:dyDescent="0.25">
      <c r="A315" s="142"/>
      <c r="B315" s="143"/>
      <c r="C315" s="143"/>
      <c r="D315" s="144"/>
      <c r="E315" s="145"/>
      <c r="F315" s="145"/>
      <c r="G315" s="146"/>
      <c r="H315" s="146"/>
      <c r="I315" s="147"/>
      <c r="J315" s="148"/>
      <c r="K315" s="149"/>
      <c r="L315" s="150"/>
      <c r="M315" s="150"/>
      <c r="N315" s="150"/>
      <c r="O315" s="151"/>
      <c r="P315" s="152"/>
    </row>
    <row r="316" spans="1:16" s="141" customFormat="1" ht="35.25" customHeight="1" x14ac:dyDescent="0.25">
      <c r="A316" s="142"/>
      <c r="B316" s="143"/>
      <c r="C316" s="143"/>
      <c r="D316" s="144"/>
      <c r="E316" s="145"/>
      <c r="F316" s="145"/>
      <c r="G316" s="146"/>
      <c r="H316" s="146"/>
      <c r="I316" s="147"/>
      <c r="J316" s="148"/>
      <c r="K316" s="149"/>
      <c r="L316" s="150"/>
      <c r="M316" s="150"/>
      <c r="N316" s="150"/>
      <c r="O316" s="151"/>
      <c r="P316" s="152"/>
    </row>
    <row r="317" spans="1:16" s="141" customFormat="1" ht="35.25" customHeight="1" x14ac:dyDescent="0.25">
      <c r="A317" s="142"/>
      <c r="B317" s="143"/>
      <c r="C317" s="143"/>
      <c r="D317" s="144"/>
      <c r="E317" s="145"/>
      <c r="F317" s="145"/>
      <c r="G317" s="146"/>
      <c r="H317" s="146"/>
      <c r="I317" s="147"/>
      <c r="J317" s="148"/>
      <c r="K317" s="149"/>
      <c r="L317" s="150"/>
      <c r="M317" s="150"/>
      <c r="N317" s="150"/>
      <c r="O317" s="151"/>
      <c r="P317" s="152"/>
    </row>
    <row r="318" spans="1:16" s="141" customFormat="1" ht="35.25" customHeight="1" x14ac:dyDescent="0.25">
      <c r="A318" s="142"/>
      <c r="B318" s="143"/>
      <c r="C318" s="143"/>
      <c r="D318" s="144"/>
      <c r="E318" s="145"/>
      <c r="F318" s="145"/>
      <c r="G318" s="146"/>
      <c r="H318" s="146"/>
      <c r="I318" s="147"/>
      <c r="J318" s="148"/>
      <c r="K318" s="149"/>
      <c r="L318" s="150"/>
      <c r="M318" s="150"/>
      <c r="N318" s="150"/>
      <c r="O318" s="151"/>
      <c r="P318" s="152"/>
    </row>
    <row r="319" spans="1:16" s="141" customFormat="1" ht="35.25" customHeight="1" x14ac:dyDescent="0.25">
      <c r="A319" s="142"/>
      <c r="B319" s="143"/>
      <c r="C319" s="143"/>
      <c r="D319" s="144"/>
      <c r="E319" s="145"/>
      <c r="F319" s="145"/>
      <c r="G319" s="146"/>
      <c r="H319" s="146"/>
      <c r="I319" s="147"/>
      <c r="J319" s="148"/>
      <c r="K319" s="149"/>
      <c r="L319" s="150"/>
      <c r="M319" s="150"/>
      <c r="N319" s="150"/>
      <c r="O319" s="151"/>
      <c r="P319" s="152"/>
    </row>
    <row r="320" spans="1:16" s="141" customFormat="1" ht="35.25" customHeight="1" x14ac:dyDescent="0.25">
      <c r="A320" s="142"/>
      <c r="B320" s="143"/>
      <c r="C320" s="143"/>
      <c r="D320" s="144"/>
      <c r="E320" s="145"/>
      <c r="F320" s="145"/>
      <c r="G320" s="146"/>
      <c r="H320" s="146"/>
      <c r="I320" s="147"/>
      <c r="J320" s="148"/>
      <c r="K320" s="149"/>
      <c r="L320" s="150"/>
      <c r="M320" s="150"/>
      <c r="N320" s="150"/>
      <c r="O320" s="151"/>
      <c r="P320" s="152"/>
    </row>
    <row r="321" spans="1:16" s="141" customFormat="1" ht="35.25" customHeight="1" x14ac:dyDescent="0.25">
      <c r="A321" s="142"/>
      <c r="B321" s="143"/>
      <c r="C321" s="143"/>
      <c r="D321" s="144"/>
      <c r="E321" s="145"/>
      <c r="F321" s="145"/>
      <c r="G321" s="146"/>
      <c r="H321" s="146"/>
      <c r="I321" s="147"/>
      <c r="J321" s="148"/>
      <c r="K321" s="149"/>
      <c r="L321" s="150"/>
      <c r="M321" s="150"/>
      <c r="N321" s="150"/>
      <c r="O321" s="151"/>
      <c r="P321" s="152"/>
    </row>
    <row r="322" spans="1:16" s="141" customFormat="1" ht="35.25" customHeight="1" x14ac:dyDescent="0.25">
      <c r="A322" s="142"/>
      <c r="B322" s="143"/>
      <c r="C322" s="143"/>
      <c r="D322" s="144"/>
      <c r="E322" s="145"/>
      <c r="F322" s="145"/>
      <c r="G322" s="146"/>
      <c r="H322" s="146"/>
      <c r="I322" s="147"/>
      <c r="J322" s="148"/>
      <c r="K322" s="149"/>
      <c r="L322" s="150"/>
      <c r="M322" s="150"/>
      <c r="N322" s="150"/>
      <c r="O322" s="151"/>
      <c r="P322" s="152"/>
    </row>
    <row r="323" spans="1:16" s="141" customFormat="1" ht="35.25" customHeight="1" x14ac:dyDescent="0.25">
      <c r="A323" s="142"/>
      <c r="B323" s="143"/>
      <c r="C323" s="143"/>
      <c r="D323" s="144"/>
      <c r="E323" s="145"/>
      <c r="F323" s="145"/>
      <c r="G323" s="146"/>
      <c r="H323" s="146"/>
      <c r="I323" s="147"/>
      <c r="J323" s="148"/>
      <c r="K323" s="149"/>
      <c r="L323" s="150"/>
      <c r="M323" s="150"/>
      <c r="N323" s="150"/>
      <c r="O323" s="151"/>
      <c r="P323" s="152"/>
    </row>
    <row r="324" spans="1:16" s="141" customFormat="1" ht="35.25" customHeight="1" x14ac:dyDescent="0.25">
      <c r="A324" s="142"/>
      <c r="B324" s="143"/>
      <c r="C324" s="143"/>
      <c r="D324" s="144"/>
      <c r="E324" s="145"/>
      <c r="F324" s="145"/>
      <c r="G324" s="146"/>
      <c r="H324" s="146"/>
      <c r="I324" s="147"/>
      <c r="J324" s="148"/>
      <c r="K324" s="149"/>
      <c r="L324" s="150"/>
      <c r="M324" s="150"/>
      <c r="N324" s="150"/>
      <c r="O324" s="151"/>
      <c r="P324" s="152"/>
    </row>
    <row r="325" spans="1:16" s="141" customFormat="1" ht="35.25" customHeight="1" x14ac:dyDescent="0.25">
      <c r="A325" s="142"/>
      <c r="B325" s="143"/>
      <c r="C325" s="143"/>
      <c r="D325" s="144"/>
      <c r="E325" s="145"/>
      <c r="F325" s="145"/>
      <c r="G325" s="146"/>
      <c r="H325" s="146"/>
      <c r="I325" s="147"/>
      <c r="J325" s="148"/>
      <c r="K325" s="149"/>
      <c r="L325" s="150"/>
      <c r="M325" s="150"/>
      <c r="N325" s="150"/>
      <c r="O325" s="151"/>
      <c r="P325" s="152"/>
    </row>
    <row r="326" spans="1:16" s="141" customFormat="1" ht="35.25" customHeight="1" x14ac:dyDescent="0.25">
      <c r="A326" s="142"/>
      <c r="B326" s="143"/>
      <c r="C326" s="143"/>
      <c r="D326" s="144"/>
      <c r="E326" s="145"/>
      <c r="F326" s="145"/>
      <c r="G326" s="146"/>
      <c r="H326" s="146"/>
      <c r="I326" s="147"/>
      <c r="J326" s="148"/>
      <c r="K326" s="149"/>
      <c r="L326" s="150"/>
      <c r="M326" s="150"/>
      <c r="N326" s="150"/>
      <c r="O326" s="151"/>
      <c r="P326" s="152"/>
    </row>
    <row r="327" spans="1:16" s="141" customFormat="1" ht="35.25" customHeight="1" x14ac:dyDescent="0.25">
      <c r="A327" s="142"/>
      <c r="B327" s="143"/>
      <c r="C327" s="143"/>
      <c r="D327" s="144"/>
      <c r="E327" s="145"/>
      <c r="F327" s="145"/>
      <c r="G327" s="146"/>
      <c r="H327" s="146"/>
      <c r="I327" s="147"/>
      <c r="J327" s="148"/>
      <c r="K327" s="149"/>
      <c r="L327" s="150"/>
      <c r="M327" s="150"/>
      <c r="N327" s="150"/>
      <c r="O327" s="151"/>
      <c r="P327" s="152"/>
    </row>
    <row r="328" spans="1:16" s="141" customFormat="1" ht="35.25" customHeight="1" x14ac:dyDescent="0.25">
      <c r="A328" s="142"/>
      <c r="B328" s="143"/>
      <c r="C328" s="143"/>
      <c r="D328" s="144"/>
      <c r="E328" s="145"/>
      <c r="F328" s="145"/>
      <c r="G328" s="146"/>
      <c r="H328" s="146"/>
      <c r="I328" s="147"/>
      <c r="J328" s="148"/>
      <c r="K328" s="149"/>
      <c r="L328" s="150"/>
      <c r="M328" s="150"/>
      <c r="N328" s="150"/>
      <c r="O328" s="151"/>
      <c r="P328" s="152"/>
    </row>
    <row r="329" spans="1:16" s="141" customFormat="1" ht="35.25" customHeight="1" x14ac:dyDescent="0.25">
      <c r="A329" s="142"/>
      <c r="B329" s="143"/>
      <c r="C329" s="143"/>
      <c r="D329" s="144"/>
      <c r="E329" s="145"/>
      <c r="F329" s="145"/>
      <c r="G329" s="146"/>
      <c r="H329" s="146"/>
      <c r="I329" s="147"/>
      <c r="J329" s="148"/>
      <c r="K329" s="149"/>
      <c r="L329" s="150"/>
      <c r="M329" s="150"/>
      <c r="N329" s="150"/>
      <c r="O329" s="151"/>
      <c r="P329" s="152"/>
    </row>
    <row r="330" spans="1:16" s="141" customFormat="1" ht="35.25" customHeight="1" x14ac:dyDescent="0.25">
      <c r="A330" s="142"/>
      <c r="B330" s="143"/>
      <c r="C330" s="143"/>
      <c r="D330" s="144"/>
      <c r="E330" s="145"/>
      <c r="F330" s="145"/>
      <c r="G330" s="146"/>
      <c r="H330" s="146"/>
      <c r="I330" s="147"/>
      <c r="J330" s="148"/>
      <c r="K330" s="149"/>
      <c r="L330" s="150"/>
      <c r="M330" s="150"/>
      <c r="N330" s="150"/>
      <c r="O330" s="151"/>
      <c r="P330" s="152"/>
    </row>
    <row r="331" spans="1:16" s="141" customFormat="1" ht="35.25" customHeight="1" x14ac:dyDescent="0.25">
      <c r="A331" s="142"/>
      <c r="B331" s="143"/>
      <c r="C331" s="143"/>
      <c r="D331" s="144"/>
      <c r="E331" s="145"/>
      <c r="F331" s="145"/>
      <c r="G331" s="146"/>
      <c r="H331" s="146"/>
      <c r="I331" s="147"/>
      <c r="J331" s="148"/>
      <c r="K331" s="149"/>
      <c r="L331" s="150"/>
      <c r="M331" s="150"/>
      <c r="N331" s="150"/>
      <c r="O331" s="151"/>
      <c r="P331" s="152"/>
    </row>
    <row r="332" spans="1:16" s="141" customFormat="1" ht="35.25" customHeight="1" x14ac:dyDescent="0.25">
      <c r="A332" s="142"/>
      <c r="B332" s="143"/>
      <c r="C332" s="143"/>
      <c r="D332" s="144"/>
      <c r="E332" s="145"/>
      <c r="F332" s="145"/>
      <c r="G332" s="146"/>
      <c r="H332" s="146"/>
      <c r="I332" s="147"/>
      <c r="J332" s="148"/>
      <c r="K332" s="149"/>
      <c r="L332" s="150"/>
      <c r="M332" s="150"/>
      <c r="N332" s="150"/>
      <c r="O332" s="151"/>
      <c r="P332" s="152"/>
    </row>
    <row r="333" spans="1:16" s="141" customFormat="1" ht="35.25" customHeight="1" x14ac:dyDescent="0.25">
      <c r="A333" s="142"/>
      <c r="B333" s="143"/>
      <c r="C333" s="143"/>
      <c r="D333" s="144"/>
      <c r="E333" s="145"/>
      <c r="F333" s="145"/>
      <c r="G333" s="146"/>
      <c r="H333" s="146"/>
      <c r="I333" s="147"/>
      <c r="J333" s="148"/>
      <c r="K333" s="149"/>
      <c r="L333" s="150"/>
      <c r="M333" s="150"/>
      <c r="N333" s="150"/>
      <c r="O333" s="151"/>
      <c r="P333" s="152"/>
    </row>
    <row r="334" spans="1:16" s="141" customFormat="1" ht="35.25" customHeight="1" x14ac:dyDescent="0.25">
      <c r="A334" s="142"/>
      <c r="B334" s="143"/>
      <c r="C334" s="143"/>
      <c r="D334" s="144"/>
      <c r="E334" s="145"/>
      <c r="F334" s="145"/>
      <c r="G334" s="146"/>
      <c r="H334" s="146"/>
      <c r="I334" s="147"/>
      <c r="J334" s="148"/>
      <c r="K334" s="149"/>
      <c r="L334" s="150"/>
      <c r="M334" s="150"/>
      <c r="N334" s="150"/>
      <c r="O334" s="151"/>
      <c r="P334" s="152"/>
    </row>
    <row r="335" spans="1:16" s="141" customFormat="1" ht="35.25" customHeight="1" x14ac:dyDescent="0.25">
      <c r="A335" s="142"/>
      <c r="B335" s="143"/>
      <c r="C335" s="143"/>
      <c r="D335" s="144"/>
      <c r="E335" s="145"/>
      <c r="F335" s="145"/>
      <c r="G335" s="146"/>
      <c r="H335" s="146"/>
      <c r="I335" s="147"/>
      <c r="J335" s="148"/>
      <c r="K335" s="149"/>
      <c r="L335" s="150"/>
      <c r="M335" s="150"/>
      <c r="N335" s="150"/>
      <c r="O335" s="151"/>
      <c r="P335" s="152"/>
    </row>
    <row r="336" spans="1:16" s="141" customFormat="1" ht="35.25" customHeight="1" x14ac:dyDescent="0.25">
      <c r="A336" s="142"/>
      <c r="B336" s="143"/>
      <c r="C336" s="143"/>
      <c r="D336" s="144"/>
      <c r="E336" s="145"/>
      <c r="F336" s="145"/>
      <c r="G336" s="146"/>
      <c r="H336" s="146"/>
      <c r="I336" s="147"/>
      <c r="J336" s="148"/>
      <c r="K336" s="149"/>
      <c r="L336" s="150"/>
      <c r="M336" s="150"/>
      <c r="N336" s="150"/>
      <c r="O336" s="151"/>
      <c r="P336" s="152"/>
    </row>
    <row r="337" spans="1:16" s="141" customFormat="1" ht="35.25" customHeight="1" x14ac:dyDescent="0.25">
      <c r="A337" s="142"/>
      <c r="B337" s="143"/>
      <c r="C337" s="143"/>
      <c r="D337" s="144"/>
      <c r="E337" s="145"/>
      <c r="F337" s="145"/>
      <c r="G337" s="146"/>
      <c r="H337" s="146"/>
      <c r="I337" s="147"/>
      <c r="J337" s="148"/>
      <c r="K337" s="149"/>
      <c r="L337" s="150"/>
      <c r="M337" s="150"/>
      <c r="N337" s="150"/>
      <c r="O337" s="151"/>
      <c r="P337" s="152"/>
    </row>
    <row r="338" spans="1:16" s="141" customFormat="1" ht="35.25" customHeight="1" x14ac:dyDescent="0.25">
      <c r="A338" s="142"/>
      <c r="B338" s="143"/>
      <c r="C338" s="143"/>
      <c r="D338" s="144"/>
      <c r="E338" s="145"/>
      <c r="F338" s="145"/>
      <c r="G338" s="146"/>
      <c r="H338" s="146"/>
      <c r="I338" s="147"/>
      <c r="J338" s="148"/>
      <c r="K338" s="149"/>
      <c r="L338" s="150"/>
      <c r="M338" s="150"/>
      <c r="N338" s="150"/>
      <c r="O338" s="151"/>
      <c r="P338" s="152"/>
    </row>
    <row r="339" spans="1:16" s="141" customFormat="1" ht="35.25" customHeight="1" x14ac:dyDescent="0.25">
      <c r="A339" s="142"/>
      <c r="B339" s="143"/>
      <c r="C339" s="143"/>
      <c r="D339" s="144"/>
      <c r="E339" s="145"/>
      <c r="F339" s="145"/>
      <c r="G339" s="146"/>
      <c r="H339" s="146"/>
      <c r="I339" s="147"/>
      <c r="J339" s="148"/>
      <c r="K339" s="149"/>
      <c r="L339" s="150"/>
      <c r="M339" s="150"/>
      <c r="N339" s="150"/>
      <c r="O339" s="151"/>
      <c r="P339" s="152"/>
    </row>
    <row r="340" spans="1:16" s="141" customFormat="1" ht="35.25" customHeight="1" x14ac:dyDescent="0.25">
      <c r="A340" s="142"/>
      <c r="B340" s="143"/>
      <c r="C340" s="143"/>
      <c r="D340" s="144"/>
      <c r="E340" s="145"/>
      <c r="F340" s="145"/>
      <c r="G340" s="146"/>
      <c r="H340" s="146"/>
      <c r="I340" s="147"/>
      <c r="J340" s="148"/>
      <c r="K340" s="149"/>
      <c r="L340" s="150"/>
      <c r="M340" s="150"/>
      <c r="N340" s="150"/>
      <c r="O340" s="151"/>
      <c r="P340" s="152"/>
    </row>
    <row r="341" spans="1:16" s="141" customFormat="1" ht="35.25" customHeight="1" x14ac:dyDescent="0.25">
      <c r="A341" s="142"/>
      <c r="B341" s="143"/>
      <c r="C341" s="143"/>
      <c r="D341" s="144"/>
      <c r="E341" s="145"/>
      <c r="F341" s="145"/>
      <c r="G341" s="146"/>
      <c r="H341" s="146"/>
      <c r="I341" s="147"/>
      <c r="J341" s="148"/>
      <c r="K341" s="149"/>
      <c r="L341" s="150"/>
      <c r="M341" s="150"/>
      <c r="N341" s="150"/>
      <c r="O341" s="151"/>
      <c r="P341" s="152"/>
    </row>
    <row r="342" spans="1:16" s="141" customFormat="1" ht="35.25" customHeight="1" x14ac:dyDescent="0.25">
      <c r="A342" s="142"/>
      <c r="B342" s="143"/>
      <c r="C342" s="143"/>
      <c r="D342" s="144"/>
      <c r="E342" s="145"/>
      <c r="F342" s="145"/>
      <c r="G342" s="146"/>
      <c r="H342" s="146"/>
      <c r="I342" s="147"/>
      <c r="J342" s="148"/>
      <c r="K342" s="149"/>
      <c r="L342" s="150"/>
      <c r="M342" s="150"/>
      <c r="N342" s="150"/>
      <c r="O342" s="151"/>
      <c r="P342" s="152"/>
    </row>
    <row r="343" spans="1:16" s="141" customFormat="1" ht="35.25" customHeight="1" x14ac:dyDescent="0.25">
      <c r="A343" s="142"/>
      <c r="B343" s="143"/>
      <c r="C343" s="143"/>
      <c r="D343" s="144"/>
      <c r="E343" s="145"/>
      <c r="F343" s="145"/>
      <c r="G343" s="146"/>
      <c r="H343" s="146"/>
      <c r="I343" s="147"/>
      <c r="J343" s="148"/>
      <c r="K343" s="149"/>
      <c r="L343" s="150"/>
      <c r="M343" s="150"/>
      <c r="N343" s="150"/>
      <c r="O343" s="151"/>
      <c r="P343" s="152"/>
    </row>
    <row r="344" spans="1:16" s="141" customFormat="1" ht="35.25" customHeight="1" x14ac:dyDescent="0.25">
      <c r="A344" s="142"/>
      <c r="B344" s="143"/>
      <c r="C344" s="143"/>
      <c r="D344" s="144"/>
      <c r="E344" s="145"/>
      <c r="F344" s="145"/>
      <c r="G344" s="146"/>
      <c r="H344" s="146"/>
      <c r="I344" s="147"/>
      <c r="J344" s="148"/>
      <c r="K344" s="149"/>
      <c r="L344" s="150"/>
      <c r="M344" s="150"/>
      <c r="N344" s="150"/>
      <c r="O344" s="151"/>
      <c r="P344" s="152"/>
    </row>
    <row r="345" spans="1:16" s="141" customFormat="1" ht="35.25" customHeight="1" x14ac:dyDescent="0.25">
      <c r="A345" s="142"/>
      <c r="B345" s="143"/>
      <c r="C345" s="143"/>
      <c r="D345" s="144"/>
      <c r="E345" s="145"/>
      <c r="F345" s="145"/>
      <c r="G345" s="146"/>
      <c r="H345" s="146"/>
      <c r="I345" s="147"/>
      <c r="J345" s="148"/>
      <c r="K345" s="149"/>
      <c r="L345" s="150"/>
      <c r="M345" s="150"/>
      <c r="N345" s="150"/>
      <c r="O345" s="151"/>
      <c r="P345" s="152"/>
    </row>
    <row r="346" spans="1:16" s="141" customFormat="1" ht="35.25" customHeight="1" x14ac:dyDescent="0.25">
      <c r="A346" s="142"/>
      <c r="B346" s="143"/>
      <c r="C346" s="143"/>
      <c r="D346" s="144"/>
      <c r="E346" s="145"/>
      <c r="F346" s="145"/>
      <c r="G346" s="146"/>
      <c r="H346" s="146"/>
      <c r="I346" s="147"/>
      <c r="J346" s="148"/>
      <c r="K346" s="149"/>
      <c r="L346" s="150"/>
      <c r="M346" s="150"/>
      <c r="N346" s="150"/>
      <c r="O346" s="151"/>
      <c r="P346" s="152"/>
    </row>
    <row r="347" spans="1:16" s="141" customFormat="1" ht="35.25" customHeight="1" x14ac:dyDescent="0.25">
      <c r="A347" s="142"/>
      <c r="B347" s="143"/>
      <c r="C347" s="143"/>
      <c r="D347" s="144"/>
      <c r="E347" s="145"/>
      <c r="F347" s="145"/>
      <c r="G347" s="146"/>
      <c r="H347" s="146"/>
      <c r="I347" s="147"/>
      <c r="J347" s="148"/>
      <c r="K347" s="149"/>
      <c r="L347" s="150"/>
      <c r="M347" s="150"/>
      <c r="N347" s="150"/>
      <c r="O347" s="151"/>
      <c r="P347" s="152"/>
    </row>
    <row r="348" spans="1:16" s="141" customFormat="1" ht="35.25" customHeight="1" x14ac:dyDescent="0.25">
      <c r="A348" s="142"/>
      <c r="B348" s="143"/>
      <c r="C348" s="143"/>
      <c r="D348" s="144"/>
      <c r="E348" s="145"/>
      <c r="F348" s="145"/>
      <c r="G348" s="146"/>
      <c r="H348" s="146"/>
      <c r="I348" s="147"/>
      <c r="J348" s="148"/>
      <c r="K348" s="149"/>
      <c r="L348" s="150"/>
      <c r="M348" s="150"/>
      <c r="N348" s="150"/>
      <c r="O348" s="151"/>
      <c r="P348" s="152"/>
    </row>
    <row r="349" spans="1:16" s="141" customFormat="1" ht="35.25" customHeight="1" x14ac:dyDescent="0.25">
      <c r="A349" s="142"/>
      <c r="B349" s="143"/>
      <c r="C349" s="143"/>
      <c r="D349" s="144"/>
      <c r="E349" s="145"/>
      <c r="F349" s="145"/>
      <c r="G349" s="146"/>
      <c r="H349" s="146"/>
      <c r="I349" s="147"/>
      <c r="J349" s="148"/>
      <c r="K349" s="149"/>
      <c r="L349" s="150"/>
      <c r="M349" s="150"/>
      <c r="N349" s="150"/>
      <c r="O349" s="151"/>
      <c r="P349" s="152"/>
    </row>
    <row r="350" spans="1:16" s="141" customFormat="1" ht="35.25" customHeight="1" x14ac:dyDescent="0.25">
      <c r="A350" s="142"/>
      <c r="B350" s="143"/>
      <c r="C350" s="143"/>
      <c r="D350" s="144"/>
      <c r="E350" s="145"/>
      <c r="F350" s="145"/>
      <c r="G350" s="146"/>
      <c r="H350" s="146"/>
      <c r="I350" s="147"/>
      <c r="J350" s="148"/>
      <c r="K350" s="149"/>
      <c r="L350" s="150"/>
      <c r="M350" s="150"/>
      <c r="N350" s="150"/>
      <c r="O350" s="151"/>
      <c r="P350" s="152"/>
    </row>
    <row r="351" spans="1:16" s="141" customFormat="1" ht="35.25" customHeight="1" x14ac:dyDescent="0.25">
      <c r="A351" s="142"/>
      <c r="B351" s="143"/>
      <c r="C351" s="143"/>
      <c r="D351" s="144"/>
      <c r="E351" s="145"/>
      <c r="F351" s="145"/>
      <c r="G351" s="146"/>
      <c r="H351" s="146"/>
      <c r="I351" s="147"/>
      <c r="J351" s="148"/>
      <c r="K351" s="149"/>
      <c r="L351" s="150"/>
      <c r="M351" s="150"/>
      <c r="N351" s="150"/>
      <c r="O351" s="151"/>
      <c r="P351" s="152"/>
    </row>
    <row r="352" spans="1:16" s="141" customFormat="1" ht="35.25" customHeight="1" x14ac:dyDescent="0.25">
      <c r="A352" s="142"/>
      <c r="B352" s="143"/>
      <c r="C352" s="143"/>
      <c r="D352" s="144"/>
      <c r="E352" s="145"/>
      <c r="F352" s="145"/>
      <c r="G352" s="146"/>
      <c r="H352" s="146"/>
      <c r="I352" s="147"/>
      <c r="J352" s="148"/>
      <c r="K352" s="149"/>
      <c r="L352" s="150"/>
      <c r="M352" s="150"/>
      <c r="N352" s="150"/>
      <c r="O352" s="151"/>
      <c r="P352" s="152"/>
    </row>
    <row r="353" spans="1:16" s="141" customFormat="1" ht="35.25" customHeight="1" x14ac:dyDescent="0.25">
      <c r="A353" s="142"/>
      <c r="B353" s="143"/>
      <c r="C353" s="143"/>
      <c r="D353" s="144"/>
      <c r="E353" s="145"/>
      <c r="F353" s="145"/>
      <c r="G353" s="146"/>
      <c r="H353" s="146"/>
      <c r="I353" s="147"/>
      <c r="J353" s="148"/>
      <c r="K353" s="149"/>
      <c r="L353" s="150"/>
      <c r="M353" s="150"/>
      <c r="N353" s="150"/>
      <c r="O353" s="151"/>
      <c r="P353" s="152"/>
    </row>
    <row r="354" spans="1:16" s="141" customFormat="1" ht="35.25" customHeight="1" x14ac:dyDescent="0.25">
      <c r="A354" s="142"/>
      <c r="B354" s="143"/>
      <c r="C354" s="143"/>
      <c r="D354" s="144"/>
      <c r="E354" s="145"/>
      <c r="F354" s="145"/>
      <c r="G354" s="146"/>
      <c r="H354" s="146"/>
      <c r="I354" s="147"/>
      <c r="J354" s="148"/>
      <c r="K354" s="149"/>
      <c r="L354" s="150"/>
      <c r="M354" s="150"/>
      <c r="N354" s="150"/>
      <c r="O354" s="151"/>
      <c r="P354" s="152"/>
    </row>
    <row r="355" spans="1:16" s="141" customFormat="1" ht="35.25" customHeight="1" x14ac:dyDescent="0.25">
      <c r="A355" s="142"/>
      <c r="B355" s="143"/>
      <c r="C355" s="143"/>
      <c r="D355" s="144"/>
      <c r="E355" s="145"/>
      <c r="F355" s="145"/>
      <c r="G355" s="146"/>
      <c r="H355" s="146"/>
      <c r="I355" s="147"/>
      <c r="J355" s="148"/>
      <c r="K355" s="149"/>
      <c r="L355" s="150"/>
      <c r="M355" s="150"/>
      <c r="N355" s="150"/>
      <c r="O355" s="151"/>
      <c r="P355" s="152"/>
    </row>
    <row r="356" spans="1:16" s="141" customFormat="1" ht="35.25" customHeight="1" x14ac:dyDescent="0.25">
      <c r="A356" s="142"/>
      <c r="B356" s="143"/>
      <c r="C356" s="143"/>
      <c r="D356" s="144"/>
      <c r="E356" s="145"/>
      <c r="F356" s="145"/>
      <c r="G356" s="146"/>
      <c r="H356" s="146"/>
      <c r="I356" s="147"/>
      <c r="J356" s="148"/>
      <c r="K356" s="149"/>
      <c r="L356" s="150"/>
      <c r="M356" s="150"/>
      <c r="N356" s="150"/>
      <c r="O356" s="151"/>
      <c r="P356" s="152"/>
    </row>
    <row r="357" spans="1:16" s="141" customFormat="1" ht="35.25" customHeight="1" x14ac:dyDescent="0.25">
      <c r="A357" s="142"/>
      <c r="B357" s="143"/>
      <c r="C357" s="143"/>
      <c r="D357" s="144"/>
      <c r="E357" s="145"/>
      <c r="F357" s="145"/>
      <c r="G357" s="146"/>
      <c r="H357" s="146"/>
      <c r="I357" s="147"/>
      <c r="J357" s="148"/>
      <c r="K357" s="149"/>
      <c r="L357" s="150"/>
      <c r="M357" s="150"/>
      <c r="N357" s="150"/>
      <c r="O357" s="151"/>
      <c r="P357" s="152"/>
    </row>
    <row r="358" spans="1:16" s="141" customFormat="1" ht="35.25" customHeight="1" x14ac:dyDescent="0.25">
      <c r="A358" s="142"/>
      <c r="B358" s="143"/>
      <c r="C358" s="143"/>
      <c r="D358" s="144"/>
      <c r="E358" s="145"/>
      <c r="F358" s="145"/>
      <c r="G358" s="146"/>
      <c r="H358" s="146"/>
      <c r="I358" s="147"/>
      <c r="J358" s="148"/>
      <c r="K358" s="149"/>
      <c r="L358" s="150"/>
      <c r="M358" s="150"/>
      <c r="N358" s="150"/>
      <c r="O358" s="151"/>
      <c r="P358" s="152"/>
    </row>
    <row r="359" spans="1:16" s="141" customFormat="1" ht="35.25" customHeight="1" x14ac:dyDescent="0.25">
      <c r="A359" s="142"/>
      <c r="B359" s="143"/>
      <c r="C359" s="143"/>
      <c r="D359" s="144"/>
      <c r="E359" s="145"/>
      <c r="F359" s="145"/>
      <c r="G359" s="146"/>
      <c r="H359" s="146"/>
      <c r="I359" s="147"/>
      <c r="J359" s="148"/>
      <c r="K359" s="149"/>
      <c r="L359" s="150"/>
      <c r="M359" s="150"/>
      <c r="N359" s="150"/>
      <c r="O359" s="151"/>
      <c r="P359" s="152"/>
    </row>
    <row r="360" spans="1:16" s="141" customFormat="1" ht="35.25" customHeight="1" x14ac:dyDescent="0.25">
      <c r="A360" s="142"/>
      <c r="B360" s="143"/>
      <c r="C360" s="143"/>
      <c r="D360" s="144"/>
      <c r="E360" s="145"/>
      <c r="F360" s="145"/>
      <c r="G360" s="146"/>
      <c r="H360" s="146"/>
      <c r="I360" s="147"/>
      <c r="J360" s="148"/>
      <c r="K360" s="149"/>
      <c r="L360" s="150"/>
      <c r="M360" s="150"/>
      <c r="N360" s="150"/>
      <c r="O360" s="151"/>
      <c r="P360" s="152"/>
    </row>
    <row r="361" spans="1:16" s="141" customFormat="1" ht="35.25" customHeight="1" x14ac:dyDescent="0.25">
      <c r="A361" s="142"/>
      <c r="B361" s="143"/>
      <c r="C361" s="143"/>
      <c r="D361" s="144"/>
      <c r="E361" s="145"/>
      <c r="F361" s="145"/>
      <c r="G361" s="146"/>
      <c r="H361" s="146"/>
      <c r="I361" s="147"/>
      <c r="J361" s="148"/>
      <c r="K361" s="149"/>
      <c r="L361" s="150"/>
      <c r="M361" s="150"/>
      <c r="N361" s="150"/>
      <c r="O361" s="151"/>
      <c r="P361" s="152"/>
    </row>
    <row r="362" spans="1:16" s="141" customFormat="1" ht="35.25" customHeight="1" x14ac:dyDescent="0.25">
      <c r="A362" s="142"/>
      <c r="B362" s="143"/>
      <c r="C362" s="143"/>
      <c r="D362" s="144"/>
      <c r="E362" s="145"/>
      <c r="F362" s="145"/>
      <c r="G362" s="146"/>
      <c r="H362" s="146"/>
      <c r="I362" s="147"/>
      <c r="J362" s="148"/>
      <c r="K362" s="149"/>
      <c r="L362" s="150"/>
      <c r="M362" s="150"/>
      <c r="N362" s="150"/>
      <c r="O362" s="151"/>
      <c r="P362" s="152"/>
    </row>
    <row r="363" spans="1:16" s="141" customFormat="1" ht="35.25" customHeight="1" x14ac:dyDescent="0.25">
      <c r="A363" s="142"/>
      <c r="B363" s="143"/>
      <c r="C363" s="143"/>
      <c r="D363" s="144"/>
      <c r="E363" s="145"/>
      <c r="F363" s="145"/>
      <c r="G363" s="146"/>
      <c r="H363" s="146"/>
      <c r="I363" s="147"/>
      <c r="J363" s="148"/>
      <c r="K363" s="149"/>
      <c r="L363" s="150"/>
      <c r="M363" s="150"/>
      <c r="N363" s="150"/>
      <c r="O363" s="151"/>
      <c r="P363" s="152"/>
    </row>
    <row r="364" spans="1:16" s="141" customFormat="1" ht="35.25" customHeight="1" x14ac:dyDescent="0.25">
      <c r="A364" s="142"/>
      <c r="B364" s="143"/>
      <c r="C364" s="143"/>
      <c r="D364" s="144"/>
      <c r="E364" s="145"/>
      <c r="F364" s="145"/>
      <c r="G364" s="146"/>
      <c r="H364" s="146"/>
      <c r="I364" s="147"/>
      <c r="J364" s="148"/>
      <c r="K364" s="149"/>
      <c r="L364" s="150"/>
      <c r="M364" s="150"/>
      <c r="N364" s="150"/>
      <c r="O364" s="151"/>
      <c r="P364" s="152"/>
    </row>
    <row r="365" spans="1:16" s="141" customFormat="1" ht="35.25" customHeight="1" x14ac:dyDescent="0.25">
      <c r="A365" s="142"/>
      <c r="B365" s="143"/>
      <c r="C365" s="143"/>
      <c r="D365" s="144"/>
      <c r="E365" s="145"/>
      <c r="F365" s="145"/>
      <c r="G365" s="146"/>
      <c r="H365" s="146"/>
      <c r="I365" s="147"/>
      <c r="J365" s="148"/>
      <c r="K365" s="149"/>
      <c r="L365" s="150"/>
      <c r="M365" s="150"/>
      <c r="N365" s="150"/>
      <c r="O365" s="151"/>
      <c r="P365" s="152"/>
    </row>
    <row r="366" spans="1:16" s="141" customFormat="1" ht="35.25" customHeight="1" x14ac:dyDescent="0.25">
      <c r="A366" s="142"/>
      <c r="B366" s="143"/>
      <c r="C366" s="143"/>
      <c r="D366" s="144"/>
      <c r="E366" s="145"/>
      <c r="F366" s="145"/>
      <c r="G366" s="146"/>
      <c r="H366" s="146"/>
      <c r="I366" s="147"/>
      <c r="J366" s="148"/>
      <c r="K366" s="149"/>
      <c r="L366" s="150"/>
      <c r="M366" s="150"/>
      <c r="N366" s="150"/>
      <c r="O366" s="151"/>
      <c r="P366" s="152"/>
    </row>
    <row r="367" spans="1:16" s="141" customFormat="1" ht="35.25" customHeight="1" x14ac:dyDescent="0.25">
      <c r="A367" s="142"/>
      <c r="B367" s="143"/>
      <c r="C367" s="143"/>
      <c r="D367" s="144"/>
      <c r="E367" s="145"/>
      <c r="F367" s="145"/>
      <c r="G367" s="146"/>
      <c r="H367" s="146"/>
      <c r="I367" s="147"/>
      <c r="J367" s="148"/>
      <c r="K367" s="149"/>
      <c r="L367" s="150"/>
      <c r="M367" s="150"/>
      <c r="N367" s="150"/>
      <c r="O367" s="151"/>
      <c r="P367" s="152"/>
    </row>
    <row r="368" spans="1:16" s="141" customFormat="1" ht="35.25" customHeight="1" x14ac:dyDescent="0.25">
      <c r="A368" s="142"/>
      <c r="B368" s="143"/>
      <c r="C368" s="143"/>
      <c r="D368" s="144"/>
      <c r="E368" s="145"/>
      <c r="F368" s="145"/>
      <c r="G368" s="146"/>
      <c r="H368" s="146"/>
      <c r="I368" s="147"/>
      <c r="J368" s="148"/>
      <c r="K368" s="149"/>
      <c r="L368" s="150"/>
      <c r="M368" s="150"/>
      <c r="N368" s="150"/>
      <c r="O368" s="151"/>
      <c r="P368" s="152"/>
    </row>
    <row r="369" spans="1:16" s="141" customFormat="1" ht="35.25" customHeight="1" x14ac:dyDescent="0.25">
      <c r="A369" s="142"/>
      <c r="B369" s="143"/>
      <c r="C369" s="143"/>
      <c r="D369" s="144"/>
      <c r="E369" s="145"/>
      <c r="F369" s="145"/>
      <c r="G369" s="146"/>
      <c r="H369" s="146"/>
      <c r="I369" s="147"/>
      <c r="J369" s="148"/>
      <c r="K369" s="149"/>
      <c r="L369" s="150"/>
      <c r="M369" s="150"/>
      <c r="N369" s="150"/>
      <c r="O369" s="151"/>
      <c r="P369" s="152"/>
    </row>
    <row r="370" spans="1:16" s="141" customFormat="1" ht="35.25" customHeight="1" x14ac:dyDescent="0.25">
      <c r="A370" s="142"/>
      <c r="B370" s="143"/>
      <c r="C370" s="143"/>
      <c r="D370" s="144"/>
      <c r="E370" s="145"/>
      <c r="F370" s="145"/>
      <c r="G370" s="146"/>
      <c r="H370" s="146"/>
      <c r="I370" s="147"/>
      <c r="J370" s="148"/>
      <c r="K370" s="149"/>
      <c r="L370" s="150"/>
      <c r="M370" s="150"/>
      <c r="N370" s="150"/>
      <c r="O370" s="151"/>
      <c r="P370" s="152"/>
    </row>
    <row r="371" spans="1:16" s="141" customFormat="1" ht="35.25" customHeight="1" x14ac:dyDescent="0.25">
      <c r="A371" s="142"/>
      <c r="B371" s="143"/>
      <c r="C371" s="143"/>
      <c r="D371" s="144"/>
      <c r="E371" s="145"/>
      <c r="F371" s="145"/>
      <c r="G371" s="146"/>
      <c r="H371" s="146"/>
      <c r="I371" s="147"/>
      <c r="J371" s="148"/>
      <c r="K371" s="149"/>
      <c r="L371" s="150"/>
      <c r="M371" s="150"/>
      <c r="N371" s="150"/>
      <c r="O371" s="151"/>
      <c r="P371" s="152"/>
    </row>
    <row r="372" spans="1:16" s="141" customFormat="1" ht="35.25" customHeight="1" x14ac:dyDescent="0.25">
      <c r="A372" s="142"/>
      <c r="B372" s="143"/>
      <c r="C372" s="143"/>
      <c r="D372" s="144"/>
      <c r="E372" s="145"/>
      <c r="F372" s="145"/>
      <c r="G372" s="146"/>
      <c r="H372" s="146"/>
      <c r="I372" s="147"/>
      <c r="J372" s="148"/>
      <c r="K372" s="149"/>
      <c r="L372" s="150"/>
      <c r="M372" s="150"/>
      <c r="N372" s="150"/>
      <c r="O372" s="151"/>
      <c r="P372" s="152"/>
    </row>
    <row r="373" spans="1:16" s="141" customFormat="1" ht="35.25" customHeight="1" x14ac:dyDescent="0.25">
      <c r="A373" s="142"/>
      <c r="B373" s="143"/>
      <c r="C373" s="143"/>
      <c r="D373" s="144"/>
      <c r="E373" s="145"/>
      <c r="F373" s="145"/>
      <c r="G373" s="146"/>
      <c r="H373" s="146"/>
      <c r="I373" s="147"/>
      <c r="J373" s="148"/>
      <c r="K373" s="149"/>
      <c r="L373" s="150"/>
      <c r="M373" s="150"/>
      <c r="N373" s="150"/>
      <c r="O373" s="151"/>
      <c r="P373" s="152"/>
    </row>
    <row r="374" spans="1:16" s="141" customFormat="1" ht="35.25" customHeight="1" x14ac:dyDescent="0.25">
      <c r="A374" s="142"/>
      <c r="B374" s="143"/>
      <c r="C374" s="143"/>
      <c r="D374" s="144"/>
      <c r="E374" s="145"/>
      <c r="F374" s="145"/>
      <c r="G374" s="146"/>
      <c r="H374" s="146"/>
      <c r="I374" s="147"/>
      <c r="J374" s="148"/>
      <c r="K374" s="149"/>
      <c r="L374" s="150"/>
      <c r="M374" s="150"/>
      <c r="N374" s="150"/>
      <c r="O374" s="151"/>
      <c r="P374" s="152"/>
    </row>
    <row r="375" spans="1:16" s="141" customFormat="1" ht="35.25" customHeight="1" x14ac:dyDescent="0.25">
      <c r="A375" s="142"/>
      <c r="B375" s="143"/>
      <c r="C375" s="143"/>
      <c r="D375" s="144"/>
      <c r="E375" s="145"/>
      <c r="F375" s="145"/>
      <c r="G375" s="146"/>
      <c r="H375" s="146"/>
      <c r="I375" s="147"/>
      <c r="J375" s="148"/>
      <c r="K375" s="149"/>
      <c r="L375" s="150"/>
      <c r="M375" s="150"/>
      <c r="N375" s="150"/>
      <c r="O375" s="151"/>
      <c r="P375" s="152"/>
    </row>
    <row r="376" spans="1:16" s="141" customFormat="1" ht="35.25" customHeight="1" x14ac:dyDescent="0.25">
      <c r="A376" s="142"/>
      <c r="B376" s="143"/>
      <c r="C376" s="143"/>
      <c r="D376" s="144"/>
      <c r="E376" s="145"/>
      <c r="F376" s="145"/>
      <c r="G376" s="146"/>
      <c r="H376" s="146"/>
      <c r="I376" s="147"/>
      <c r="J376" s="148"/>
      <c r="K376" s="149"/>
      <c r="L376" s="150"/>
      <c r="M376" s="150"/>
      <c r="N376" s="150"/>
      <c r="O376" s="151"/>
      <c r="P376" s="152"/>
    </row>
    <row r="377" spans="1:16" s="141" customFormat="1" ht="35.25" customHeight="1" x14ac:dyDescent="0.25">
      <c r="A377" s="142"/>
      <c r="B377" s="143"/>
      <c r="C377" s="143"/>
      <c r="D377" s="144"/>
      <c r="E377" s="145"/>
      <c r="F377" s="145"/>
      <c r="G377" s="146"/>
      <c r="H377" s="146"/>
      <c r="I377" s="147"/>
      <c r="J377" s="148"/>
      <c r="K377" s="149"/>
      <c r="L377" s="150"/>
      <c r="M377" s="150"/>
      <c r="N377" s="150"/>
      <c r="O377" s="151"/>
      <c r="P377" s="152"/>
    </row>
    <row r="378" spans="1:16" s="141" customFormat="1" ht="35.25" customHeight="1" x14ac:dyDescent="0.25">
      <c r="A378" s="142"/>
      <c r="B378" s="143"/>
      <c r="C378" s="143"/>
      <c r="D378" s="144"/>
      <c r="E378" s="145"/>
      <c r="F378" s="145"/>
      <c r="G378" s="146"/>
      <c r="H378" s="146"/>
      <c r="I378" s="147"/>
      <c r="J378" s="148"/>
      <c r="K378" s="149"/>
      <c r="L378" s="150"/>
      <c r="M378" s="150"/>
      <c r="N378" s="150"/>
      <c r="O378" s="151"/>
      <c r="P378" s="152"/>
    </row>
    <row r="379" spans="1:16" s="141" customFormat="1" ht="35.25" customHeight="1" x14ac:dyDescent="0.25">
      <c r="A379" s="142"/>
      <c r="B379" s="143"/>
      <c r="C379" s="143"/>
      <c r="D379" s="144"/>
      <c r="E379" s="145"/>
      <c r="F379" s="145"/>
      <c r="G379" s="146"/>
      <c r="H379" s="146"/>
      <c r="I379" s="147"/>
      <c r="J379" s="148"/>
      <c r="K379" s="149"/>
      <c r="L379" s="150"/>
      <c r="M379" s="150"/>
      <c r="N379" s="150"/>
      <c r="O379" s="151"/>
      <c r="P379" s="152"/>
    </row>
    <row r="380" spans="1:16" s="141" customFormat="1" ht="35.25" customHeight="1" x14ac:dyDescent="0.25">
      <c r="A380" s="142"/>
      <c r="B380" s="143"/>
      <c r="C380" s="143"/>
      <c r="D380" s="144"/>
      <c r="E380" s="145"/>
      <c r="F380" s="145"/>
      <c r="G380" s="146"/>
      <c r="H380" s="146"/>
      <c r="I380" s="147"/>
      <c r="J380" s="148"/>
      <c r="K380" s="149"/>
      <c r="L380" s="150"/>
      <c r="M380" s="150"/>
      <c r="N380" s="150"/>
      <c r="O380" s="151"/>
      <c r="P380" s="152"/>
    </row>
    <row r="381" spans="1:16" s="141" customFormat="1" ht="35.25" customHeight="1" x14ac:dyDescent="0.25">
      <c r="A381" s="142"/>
      <c r="B381" s="143"/>
      <c r="C381" s="143"/>
      <c r="D381" s="144"/>
      <c r="E381" s="145"/>
      <c r="F381" s="145"/>
      <c r="G381" s="146"/>
      <c r="H381" s="146"/>
      <c r="I381" s="147"/>
      <c r="J381" s="148"/>
      <c r="K381" s="149"/>
      <c r="L381" s="150"/>
      <c r="M381" s="150"/>
      <c r="N381" s="150"/>
      <c r="O381" s="151"/>
      <c r="P381" s="152"/>
    </row>
    <row r="382" spans="1:16" s="141" customFormat="1" ht="35.25" customHeight="1" x14ac:dyDescent="0.25">
      <c r="A382" s="142"/>
      <c r="B382" s="143"/>
      <c r="C382" s="143"/>
      <c r="D382" s="144"/>
      <c r="E382" s="145"/>
      <c r="F382" s="145"/>
      <c r="G382" s="146"/>
      <c r="H382" s="146"/>
      <c r="I382" s="147"/>
      <c r="J382" s="148"/>
      <c r="K382" s="149"/>
      <c r="L382" s="150"/>
      <c r="M382" s="150"/>
      <c r="N382" s="150"/>
      <c r="O382" s="151"/>
      <c r="P382" s="152"/>
    </row>
    <row r="383" spans="1:16" s="141" customFormat="1" ht="35.25" customHeight="1" x14ac:dyDescent="0.25">
      <c r="A383" s="142"/>
      <c r="B383" s="143"/>
      <c r="C383" s="143"/>
      <c r="D383" s="144"/>
      <c r="E383" s="145"/>
      <c r="F383" s="145"/>
      <c r="G383" s="146"/>
      <c r="H383" s="146"/>
      <c r="I383" s="147"/>
      <c r="J383" s="148"/>
      <c r="K383" s="149"/>
      <c r="L383" s="150"/>
      <c r="M383" s="150"/>
      <c r="N383" s="150"/>
      <c r="O383" s="151"/>
      <c r="P383" s="152"/>
    </row>
    <row r="384" spans="1:16" s="141" customFormat="1" ht="35.25" customHeight="1" x14ac:dyDescent="0.25">
      <c r="A384" s="142"/>
      <c r="B384" s="143"/>
      <c r="C384" s="143"/>
      <c r="D384" s="144"/>
      <c r="E384" s="145"/>
      <c r="F384" s="145"/>
      <c r="G384" s="146"/>
      <c r="H384" s="146"/>
      <c r="I384" s="147"/>
      <c r="J384" s="148"/>
      <c r="K384" s="149"/>
      <c r="L384" s="150"/>
      <c r="M384" s="150"/>
      <c r="N384" s="150"/>
      <c r="O384" s="151"/>
      <c r="P384" s="152"/>
    </row>
    <row r="385" spans="1:16" s="141" customFormat="1" ht="35.25" customHeight="1" x14ac:dyDescent="0.25">
      <c r="A385" s="142"/>
      <c r="B385" s="143"/>
      <c r="C385" s="143"/>
      <c r="D385" s="144"/>
      <c r="E385" s="145"/>
      <c r="F385" s="145"/>
      <c r="G385" s="146"/>
      <c r="H385" s="146"/>
      <c r="I385" s="147"/>
      <c r="J385" s="148"/>
      <c r="K385" s="149"/>
      <c r="L385" s="150"/>
      <c r="M385" s="150"/>
      <c r="N385" s="150"/>
      <c r="O385" s="151"/>
      <c r="P385" s="152"/>
    </row>
    <row r="386" spans="1:16" s="141" customFormat="1" ht="35.25" customHeight="1" x14ac:dyDescent="0.25">
      <c r="A386" s="142"/>
      <c r="B386" s="143"/>
      <c r="C386" s="143"/>
      <c r="D386" s="144"/>
      <c r="E386" s="145"/>
      <c r="F386" s="145"/>
      <c r="G386" s="146"/>
      <c r="H386" s="146"/>
      <c r="I386" s="147"/>
      <c r="J386" s="148"/>
      <c r="K386" s="149"/>
      <c r="L386" s="150"/>
      <c r="M386" s="150"/>
      <c r="N386" s="150"/>
      <c r="O386" s="151"/>
      <c r="P386" s="152"/>
    </row>
    <row r="387" spans="1:16" s="141" customFormat="1" ht="35.25" customHeight="1" x14ac:dyDescent="0.25">
      <c r="A387" s="142"/>
      <c r="B387" s="143"/>
      <c r="C387" s="143"/>
      <c r="D387" s="144"/>
      <c r="E387" s="145"/>
      <c r="F387" s="145"/>
      <c r="G387" s="146"/>
      <c r="H387" s="146"/>
      <c r="I387" s="147"/>
      <c r="J387" s="148"/>
      <c r="K387" s="149"/>
      <c r="L387" s="150"/>
      <c r="M387" s="150"/>
      <c r="N387" s="150"/>
      <c r="O387" s="151"/>
      <c r="P387" s="152"/>
    </row>
    <row r="388" spans="1:16" s="141" customFormat="1" ht="35.25" customHeight="1" x14ac:dyDescent="0.25">
      <c r="A388" s="142"/>
      <c r="B388" s="143"/>
      <c r="C388" s="143"/>
      <c r="D388" s="144"/>
      <c r="E388" s="145"/>
      <c r="F388" s="145"/>
      <c r="G388" s="146"/>
      <c r="H388" s="146"/>
      <c r="I388" s="147"/>
      <c r="J388" s="148"/>
      <c r="K388" s="149"/>
      <c r="L388" s="150"/>
      <c r="M388" s="150"/>
      <c r="N388" s="150"/>
      <c r="O388" s="151"/>
      <c r="P388" s="152"/>
    </row>
    <row r="389" spans="1:16" s="141" customFormat="1" ht="35.25" customHeight="1" x14ac:dyDescent="0.25">
      <c r="A389" s="142"/>
      <c r="B389" s="143"/>
      <c r="C389" s="143"/>
      <c r="D389" s="144"/>
      <c r="E389" s="145"/>
      <c r="F389" s="145"/>
      <c r="G389" s="146"/>
      <c r="H389" s="146"/>
      <c r="I389" s="147"/>
      <c r="J389" s="148"/>
      <c r="K389" s="149"/>
      <c r="L389" s="150"/>
      <c r="M389" s="150"/>
      <c r="N389" s="150"/>
      <c r="O389" s="151"/>
      <c r="P389" s="152"/>
    </row>
    <row r="390" spans="1:16" s="141" customFormat="1" ht="35.25" customHeight="1" x14ac:dyDescent="0.25">
      <c r="A390" s="142"/>
      <c r="B390" s="143"/>
      <c r="C390" s="143"/>
      <c r="D390" s="144"/>
      <c r="E390" s="145"/>
      <c r="F390" s="145"/>
      <c r="G390" s="146"/>
      <c r="H390" s="146"/>
      <c r="I390" s="147"/>
      <c r="J390" s="148"/>
      <c r="K390" s="149"/>
      <c r="L390" s="150"/>
      <c r="M390" s="150"/>
      <c r="N390" s="150"/>
      <c r="O390" s="151"/>
      <c r="P390" s="152"/>
    </row>
    <row r="391" spans="1:16" s="141" customFormat="1" ht="35.25" customHeight="1" x14ac:dyDescent="0.25">
      <c r="A391" s="142"/>
      <c r="B391" s="143"/>
      <c r="C391" s="143"/>
      <c r="D391" s="144"/>
      <c r="E391" s="145"/>
      <c r="F391" s="145"/>
      <c r="G391" s="146"/>
      <c r="H391" s="146"/>
      <c r="I391" s="147"/>
      <c r="J391" s="148"/>
      <c r="K391" s="149"/>
      <c r="L391" s="150"/>
      <c r="M391" s="150"/>
      <c r="N391" s="150"/>
      <c r="O391" s="151"/>
      <c r="P391" s="152"/>
    </row>
    <row r="392" spans="1:16" s="141" customFormat="1" ht="35.25" customHeight="1" x14ac:dyDescent="0.25">
      <c r="A392" s="142"/>
      <c r="B392" s="143"/>
      <c r="C392" s="143"/>
      <c r="D392" s="144"/>
      <c r="E392" s="145"/>
      <c r="F392" s="145"/>
      <c r="G392" s="146"/>
      <c r="H392" s="146"/>
      <c r="I392" s="147"/>
      <c r="J392" s="148"/>
      <c r="K392" s="149"/>
      <c r="L392" s="150"/>
      <c r="M392" s="150"/>
      <c r="N392" s="150"/>
      <c r="O392" s="151"/>
      <c r="P392" s="152"/>
    </row>
    <row r="393" spans="1:16" s="141" customFormat="1" ht="35.25" customHeight="1" x14ac:dyDescent="0.25">
      <c r="A393" s="142"/>
      <c r="B393" s="143"/>
      <c r="C393" s="143"/>
      <c r="D393" s="144"/>
      <c r="E393" s="145"/>
      <c r="F393" s="145"/>
      <c r="G393" s="146"/>
      <c r="H393" s="146"/>
      <c r="I393" s="147"/>
      <c r="J393" s="148"/>
      <c r="K393" s="149"/>
      <c r="L393" s="150"/>
      <c r="M393" s="150"/>
      <c r="N393" s="150"/>
      <c r="O393" s="151"/>
      <c r="P393" s="152"/>
    </row>
    <row r="394" spans="1:16" s="141" customFormat="1" ht="35.25" customHeight="1" x14ac:dyDescent="0.25">
      <c r="A394" s="142"/>
      <c r="B394" s="143"/>
      <c r="C394" s="143"/>
      <c r="D394" s="144"/>
      <c r="E394" s="145"/>
      <c r="F394" s="145"/>
      <c r="G394" s="146"/>
      <c r="H394" s="146"/>
      <c r="I394" s="147"/>
      <c r="J394" s="148"/>
      <c r="K394" s="149"/>
      <c r="L394" s="150"/>
      <c r="M394" s="150"/>
      <c r="N394" s="150"/>
      <c r="O394" s="151"/>
      <c r="P394" s="152"/>
    </row>
    <row r="395" spans="1:16" s="141" customFormat="1" ht="35.25" customHeight="1" x14ac:dyDescent="0.25">
      <c r="A395" s="142"/>
      <c r="B395" s="143"/>
      <c r="C395" s="143"/>
      <c r="D395" s="144"/>
      <c r="E395" s="145"/>
      <c r="F395" s="145"/>
      <c r="G395" s="146"/>
      <c r="H395" s="146"/>
      <c r="I395" s="147"/>
      <c r="J395" s="148"/>
      <c r="K395" s="149"/>
      <c r="L395" s="150"/>
      <c r="M395" s="150"/>
      <c r="N395" s="150"/>
      <c r="O395" s="151"/>
      <c r="P395" s="152"/>
    </row>
    <row r="396" spans="1:16" s="141" customFormat="1" ht="35.25" customHeight="1" x14ac:dyDescent="0.25">
      <c r="A396" s="142"/>
      <c r="B396" s="143"/>
      <c r="C396" s="143"/>
      <c r="D396" s="144"/>
      <c r="E396" s="145"/>
      <c r="F396" s="145"/>
      <c r="G396" s="146"/>
      <c r="H396" s="146"/>
      <c r="I396" s="147"/>
      <c r="J396" s="148"/>
      <c r="K396" s="149"/>
      <c r="L396" s="150"/>
      <c r="M396" s="150"/>
      <c r="N396" s="150"/>
      <c r="O396" s="151"/>
      <c r="P396" s="152"/>
    </row>
    <row r="397" spans="1:16" s="141" customFormat="1" ht="35.25" customHeight="1" x14ac:dyDescent="0.25">
      <c r="A397" s="142"/>
      <c r="B397" s="143"/>
      <c r="C397" s="143"/>
      <c r="D397" s="144"/>
      <c r="E397" s="145"/>
      <c r="F397" s="145"/>
      <c r="G397" s="146"/>
      <c r="H397" s="146"/>
      <c r="I397" s="147"/>
      <c r="J397" s="148"/>
      <c r="K397" s="149"/>
      <c r="L397" s="150"/>
      <c r="M397" s="150"/>
      <c r="N397" s="150"/>
      <c r="O397" s="151"/>
      <c r="P397" s="152"/>
    </row>
    <row r="398" spans="1:16" s="141" customFormat="1" ht="35.25" customHeight="1" x14ac:dyDescent="0.25">
      <c r="A398" s="142"/>
      <c r="B398" s="143"/>
      <c r="C398" s="143"/>
      <c r="D398" s="144"/>
      <c r="E398" s="145"/>
      <c r="F398" s="145"/>
      <c r="G398" s="146"/>
      <c r="H398" s="146"/>
      <c r="I398" s="147"/>
      <c r="J398" s="148"/>
      <c r="K398" s="149"/>
      <c r="L398" s="150"/>
      <c r="M398" s="150"/>
      <c r="N398" s="150"/>
      <c r="O398" s="151"/>
      <c r="P398" s="152"/>
    </row>
    <row r="399" spans="1:16" s="141" customFormat="1" ht="35.25" customHeight="1" x14ac:dyDescent="0.25">
      <c r="A399" s="142"/>
      <c r="B399" s="143"/>
      <c r="C399" s="143"/>
      <c r="D399" s="144"/>
      <c r="E399" s="145"/>
      <c r="F399" s="145"/>
      <c r="G399" s="146"/>
      <c r="H399" s="146"/>
      <c r="I399" s="147"/>
      <c r="J399" s="148"/>
      <c r="K399" s="149"/>
      <c r="L399" s="150"/>
      <c r="M399" s="150"/>
      <c r="N399" s="150"/>
      <c r="O399" s="151"/>
      <c r="P399" s="152"/>
    </row>
    <row r="400" spans="1:16" s="141" customFormat="1" ht="35.25" customHeight="1" x14ac:dyDescent="0.25">
      <c r="A400" s="142"/>
      <c r="B400" s="143"/>
      <c r="C400" s="143"/>
      <c r="D400" s="144"/>
      <c r="E400" s="145"/>
      <c r="F400" s="145"/>
      <c r="G400" s="146"/>
      <c r="H400" s="146"/>
      <c r="I400" s="147"/>
      <c r="J400" s="148"/>
      <c r="K400" s="149"/>
      <c r="L400" s="150"/>
      <c r="M400" s="150"/>
      <c r="N400" s="150"/>
      <c r="O400" s="151"/>
      <c r="P400" s="152"/>
    </row>
    <row r="401" spans="1:16" s="141" customFormat="1" ht="35.25" customHeight="1" x14ac:dyDescent="0.25">
      <c r="A401" s="142"/>
      <c r="B401" s="143"/>
      <c r="C401" s="143"/>
      <c r="D401" s="144"/>
      <c r="E401" s="145"/>
      <c r="F401" s="145"/>
      <c r="G401" s="146"/>
      <c r="H401" s="146"/>
      <c r="I401" s="147"/>
      <c r="J401" s="148"/>
      <c r="K401" s="149"/>
      <c r="L401" s="150"/>
      <c r="M401" s="150"/>
      <c r="N401" s="150"/>
      <c r="O401" s="151"/>
      <c r="P401" s="152"/>
    </row>
    <row r="402" spans="1:16" s="141" customFormat="1" ht="35.25" customHeight="1" x14ac:dyDescent="0.25">
      <c r="A402" s="142"/>
      <c r="B402" s="143"/>
      <c r="C402" s="143"/>
      <c r="D402" s="144"/>
      <c r="E402" s="145"/>
      <c r="F402" s="145"/>
      <c r="G402" s="146"/>
      <c r="H402" s="146"/>
      <c r="I402" s="147"/>
      <c r="J402" s="148"/>
      <c r="K402" s="149"/>
      <c r="L402" s="150"/>
      <c r="M402" s="150"/>
      <c r="N402" s="150"/>
      <c r="O402" s="151"/>
      <c r="P402" s="152"/>
    </row>
    <row r="403" spans="1:16" s="141" customFormat="1" ht="35.25" customHeight="1" x14ac:dyDescent="0.25">
      <c r="A403" s="142"/>
      <c r="B403" s="143"/>
      <c r="C403" s="143"/>
      <c r="D403" s="144"/>
      <c r="E403" s="145"/>
      <c r="F403" s="145"/>
      <c r="G403" s="146"/>
      <c r="H403" s="146"/>
      <c r="I403" s="147"/>
      <c r="J403" s="148"/>
      <c r="K403" s="149"/>
      <c r="L403" s="150"/>
      <c r="M403" s="150"/>
      <c r="N403" s="150"/>
      <c r="O403" s="151"/>
      <c r="P403" s="152"/>
    </row>
    <row r="404" spans="1:16" s="141" customFormat="1" ht="35.25" customHeight="1" x14ac:dyDescent="0.25">
      <c r="A404" s="142"/>
      <c r="B404" s="143"/>
      <c r="C404" s="143"/>
      <c r="D404" s="144"/>
      <c r="E404" s="145"/>
      <c r="F404" s="145"/>
      <c r="G404" s="146"/>
      <c r="H404" s="146"/>
      <c r="I404" s="147"/>
      <c r="J404" s="148"/>
      <c r="K404" s="149"/>
      <c r="L404" s="150"/>
      <c r="M404" s="150"/>
      <c r="N404" s="150"/>
      <c r="O404" s="151"/>
      <c r="P404" s="152"/>
    </row>
    <row r="405" spans="1:16" s="141" customFormat="1" ht="35.25" customHeight="1" x14ac:dyDescent="0.25">
      <c r="A405" s="142"/>
      <c r="B405" s="143"/>
      <c r="C405" s="143"/>
      <c r="D405" s="144"/>
      <c r="E405" s="145"/>
      <c r="F405" s="145"/>
      <c r="G405" s="146"/>
      <c r="H405" s="146"/>
      <c r="I405" s="147"/>
      <c r="J405" s="148"/>
      <c r="K405" s="149"/>
      <c r="L405" s="150"/>
      <c r="M405" s="150"/>
      <c r="N405" s="150"/>
      <c r="O405" s="151"/>
      <c r="P405" s="152"/>
    </row>
    <row r="406" spans="1:16" s="141" customFormat="1" ht="35.25" customHeight="1" x14ac:dyDescent="0.25">
      <c r="A406" s="142"/>
      <c r="B406" s="143"/>
      <c r="C406" s="143"/>
      <c r="D406" s="144"/>
      <c r="E406" s="145"/>
      <c r="F406" s="145"/>
      <c r="G406" s="146"/>
      <c r="H406" s="146"/>
      <c r="I406" s="147"/>
      <c r="J406" s="148"/>
      <c r="K406" s="149"/>
      <c r="L406" s="150"/>
      <c r="M406" s="150"/>
      <c r="N406" s="150"/>
      <c r="O406" s="151"/>
      <c r="P406" s="152"/>
    </row>
    <row r="407" spans="1:16" s="141" customFormat="1" ht="35.25" customHeight="1" x14ac:dyDescent="0.25">
      <c r="A407" s="142"/>
      <c r="B407" s="143"/>
      <c r="C407" s="143"/>
      <c r="D407" s="144"/>
      <c r="E407" s="145"/>
      <c r="F407" s="145"/>
      <c r="G407" s="146"/>
      <c r="H407" s="146"/>
      <c r="I407" s="147"/>
      <c r="J407" s="148"/>
      <c r="K407" s="149"/>
      <c r="L407" s="150"/>
      <c r="M407" s="150"/>
      <c r="N407" s="150"/>
      <c r="O407" s="151"/>
      <c r="P407" s="152"/>
    </row>
    <row r="408" spans="1:16" s="141" customFormat="1" ht="35.25" customHeight="1" x14ac:dyDescent="0.25">
      <c r="A408" s="142"/>
      <c r="B408" s="143"/>
      <c r="C408" s="143"/>
      <c r="D408" s="144"/>
      <c r="E408" s="145"/>
      <c r="F408" s="145"/>
      <c r="G408" s="146"/>
      <c r="H408" s="146"/>
      <c r="I408" s="147"/>
      <c r="J408" s="148"/>
      <c r="K408" s="149"/>
      <c r="L408" s="150"/>
      <c r="M408" s="150"/>
      <c r="N408" s="150"/>
      <c r="O408" s="151"/>
      <c r="P408" s="152"/>
    </row>
    <row r="409" spans="1:16" s="141" customFormat="1" ht="35.25" customHeight="1" x14ac:dyDescent="0.25">
      <c r="A409" s="142"/>
      <c r="B409" s="143"/>
      <c r="C409" s="143"/>
      <c r="D409" s="144"/>
      <c r="E409" s="145"/>
      <c r="F409" s="145"/>
      <c r="G409" s="146"/>
      <c r="H409" s="146"/>
      <c r="I409" s="147"/>
      <c r="J409" s="148"/>
      <c r="K409" s="149"/>
      <c r="L409" s="150"/>
      <c r="M409" s="150"/>
      <c r="N409" s="150"/>
      <c r="O409" s="151"/>
      <c r="P409" s="152"/>
    </row>
    <row r="410" spans="1:16" s="141" customFormat="1" ht="35.25" customHeight="1" x14ac:dyDescent="0.25">
      <c r="A410" s="142"/>
      <c r="B410" s="143"/>
      <c r="C410" s="143"/>
      <c r="D410" s="144"/>
      <c r="E410" s="145"/>
      <c r="F410" s="145"/>
      <c r="G410" s="146"/>
      <c r="H410" s="146"/>
      <c r="I410" s="147"/>
      <c r="J410" s="148"/>
      <c r="K410" s="149"/>
      <c r="L410" s="150"/>
      <c r="M410" s="150"/>
      <c r="N410" s="150"/>
      <c r="O410" s="151"/>
      <c r="P410" s="152"/>
    </row>
    <row r="411" spans="1:16" s="141" customFormat="1" ht="35.25" customHeight="1" x14ac:dyDescent="0.25">
      <c r="A411" s="142"/>
      <c r="B411" s="143"/>
      <c r="C411" s="143"/>
      <c r="D411" s="144"/>
      <c r="E411" s="145"/>
      <c r="F411" s="145"/>
      <c r="G411" s="146"/>
      <c r="H411" s="146"/>
      <c r="I411" s="147"/>
      <c r="J411" s="148"/>
      <c r="K411" s="149"/>
      <c r="L411" s="150"/>
      <c r="M411" s="150"/>
      <c r="N411" s="150"/>
      <c r="O411" s="151"/>
      <c r="P411" s="152"/>
    </row>
    <row r="412" spans="1:16" s="141" customFormat="1" ht="35.25" customHeight="1" x14ac:dyDescent="0.25">
      <c r="A412" s="142"/>
      <c r="B412" s="143"/>
      <c r="C412" s="143"/>
      <c r="D412" s="144"/>
      <c r="E412" s="145"/>
      <c r="F412" s="145"/>
      <c r="G412" s="146"/>
      <c r="H412" s="146"/>
      <c r="I412" s="147"/>
      <c r="J412" s="148"/>
      <c r="K412" s="149"/>
      <c r="L412" s="150"/>
      <c r="M412" s="150"/>
      <c r="N412" s="150"/>
      <c r="O412" s="151"/>
      <c r="P412" s="152"/>
    </row>
    <row r="413" spans="1:16" s="141" customFormat="1" ht="35.25" customHeight="1" x14ac:dyDescent="0.25">
      <c r="A413" s="142"/>
      <c r="B413" s="143"/>
      <c r="C413" s="143"/>
      <c r="D413" s="144"/>
      <c r="E413" s="145"/>
      <c r="F413" s="145"/>
      <c r="G413" s="146"/>
      <c r="H413" s="146"/>
      <c r="I413" s="147"/>
      <c r="J413" s="148"/>
      <c r="K413" s="149"/>
      <c r="L413" s="150"/>
      <c r="M413" s="150"/>
      <c r="N413" s="150"/>
      <c r="O413" s="151"/>
      <c r="P413" s="152"/>
    </row>
    <row r="414" spans="1:16" s="141" customFormat="1" ht="35.25" customHeight="1" x14ac:dyDescent="0.25">
      <c r="A414" s="142"/>
      <c r="B414" s="143"/>
      <c r="C414" s="143"/>
      <c r="D414" s="144"/>
      <c r="E414" s="145"/>
      <c r="F414" s="145"/>
      <c r="G414" s="146"/>
      <c r="H414" s="146"/>
      <c r="I414" s="147"/>
      <c r="J414" s="148"/>
      <c r="K414" s="149"/>
      <c r="L414" s="150"/>
      <c r="M414" s="150"/>
      <c r="N414" s="150"/>
      <c r="O414" s="151"/>
      <c r="P414" s="152"/>
    </row>
    <row r="415" spans="1:16" s="141" customFormat="1" ht="35.25" customHeight="1" x14ac:dyDescent="0.25">
      <c r="A415" s="142"/>
      <c r="B415" s="143"/>
      <c r="C415" s="143"/>
      <c r="D415" s="144"/>
      <c r="E415" s="145"/>
      <c r="F415" s="145"/>
      <c r="G415" s="146"/>
      <c r="H415" s="146"/>
      <c r="I415" s="147"/>
      <c r="J415" s="148"/>
      <c r="K415" s="149"/>
      <c r="L415" s="150"/>
      <c r="M415" s="150"/>
      <c r="N415" s="150"/>
      <c r="O415" s="151"/>
      <c r="P415" s="152"/>
    </row>
    <row r="416" spans="1:16" s="141" customFormat="1" ht="35.25" customHeight="1" x14ac:dyDescent="0.25">
      <c r="A416" s="142"/>
      <c r="B416" s="143"/>
      <c r="C416" s="143"/>
      <c r="D416" s="144"/>
      <c r="E416" s="145"/>
      <c r="F416" s="145"/>
      <c r="G416" s="146"/>
      <c r="H416" s="146"/>
      <c r="I416" s="147"/>
      <c r="J416" s="148"/>
      <c r="K416" s="149"/>
      <c r="L416" s="150"/>
      <c r="M416" s="150"/>
      <c r="N416" s="150"/>
      <c r="O416" s="151"/>
      <c r="P416" s="152"/>
    </row>
    <row r="417" spans="1:16" s="141" customFormat="1" ht="35.25" customHeight="1" x14ac:dyDescent="0.25">
      <c r="A417" s="142"/>
      <c r="B417" s="143"/>
      <c r="C417" s="143"/>
      <c r="D417" s="144"/>
      <c r="E417" s="145"/>
      <c r="F417" s="145"/>
      <c r="G417" s="146"/>
      <c r="H417" s="146"/>
      <c r="I417" s="147"/>
      <c r="J417" s="148"/>
      <c r="K417" s="149"/>
      <c r="L417" s="150"/>
      <c r="M417" s="150"/>
      <c r="N417" s="150"/>
      <c r="O417" s="151"/>
      <c r="P417" s="152"/>
    </row>
    <row r="418" spans="1:16" s="141" customFormat="1" ht="35.25" customHeight="1" x14ac:dyDescent="0.25">
      <c r="A418" s="142"/>
      <c r="B418" s="143"/>
      <c r="C418" s="143"/>
      <c r="D418" s="144"/>
      <c r="E418" s="145"/>
      <c r="F418" s="145"/>
      <c r="G418" s="146"/>
      <c r="H418" s="146"/>
      <c r="I418" s="147"/>
      <c r="J418" s="148"/>
      <c r="K418" s="149"/>
      <c r="L418" s="150"/>
      <c r="M418" s="150"/>
      <c r="N418" s="150"/>
      <c r="O418" s="151"/>
      <c r="P418" s="152"/>
    </row>
    <row r="419" spans="1:16" s="141" customFormat="1" ht="35.25" customHeight="1" x14ac:dyDescent="0.25">
      <c r="A419" s="142"/>
      <c r="B419" s="143"/>
      <c r="C419" s="143"/>
      <c r="D419" s="144"/>
      <c r="E419" s="145"/>
      <c r="F419" s="145"/>
      <c r="G419" s="146"/>
      <c r="H419" s="146"/>
      <c r="I419" s="147"/>
      <c r="J419" s="148"/>
      <c r="K419" s="149"/>
      <c r="L419" s="150"/>
      <c r="M419" s="150"/>
      <c r="N419" s="150"/>
      <c r="O419" s="151"/>
      <c r="P419" s="152"/>
    </row>
    <row r="420" spans="1:16" s="141" customFormat="1" ht="35.25" customHeight="1" x14ac:dyDescent="0.25">
      <c r="A420" s="142"/>
      <c r="B420" s="143"/>
      <c r="C420" s="143"/>
      <c r="D420" s="144"/>
      <c r="E420" s="145"/>
      <c r="F420" s="145"/>
      <c r="G420" s="146"/>
      <c r="H420" s="146"/>
      <c r="I420" s="147"/>
      <c r="J420" s="148"/>
      <c r="K420" s="149"/>
      <c r="L420" s="150"/>
      <c r="M420" s="150"/>
      <c r="N420" s="150"/>
      <c r="O420" s="151"/>
      <c r="P420" s="152"/>
    </row>
    <row r="421" spans="1:16" s="141" customFormat="1" ht="35.25" customHeight="1" x14ac:dyDescent="0.25">
      <c r="A421" s="142"/>
      <c r="B421" s="143"/>
      <c r="C421" s="143"/>
      <c r="D421" s="144"/>
      <c r="E421" s="145"/>
      <c r="F421" s="145"/>
      <c r="G421" s="146"/>
      <c r="H421" s="146"/>
      <c r="I421" s="147"/>
      <c r="J421" s="148"/>
      <c r="K421" s="149"/>
      <c r="L421" s="150"/>
      <c r="M421" s="150"/>
      <c r="N421" s="150"/>
      <c r="O421" s="151"/>
      <c r="P421" s="152"/>
    </row>
    <row r="422" spans="1:16" s="141" customFormat="1" ht="35.25" customHeight="1" x14ac:dyDescent="0.25">
      <c r="A422" s="142"/>
      <c r="B422" s="143"/>
      <c r="C422" s="143"/>
      <c r="D422" s="144"/>
      <c r="E422" s="145"/>
      <c r="F422" s="145"/>
      <c r="G422" s="146"/>
      <c r="H422" s="146"/>
      <c r="I422" s="147"/>
      <c r="J422" s="148"/>
      <c r="K422" s="149"/>
      <c r="L422" s="150"/>
      <c r="M422" s="150"/>
      <c r="N422" s="150"/>
      <c r="O422" s="151"/>
      <c r="P422" s="152"/>
    </row>
    <row r="423" spans="1:16" s="141" customFormat="1" ht="35.25" customHeight="1" x14ac:dyDescent="0.25">
      <c r="A423" s="142"/>
      <c r="B423" s="143"/>
      <c r="C423" s="143"/>
      <c r="D423" s="144"/>
      <c r="E423" s="145"/>
      <c r="F423" s="145"/>
      <c r="G423" s="146"/>
      <c r="H423" s="146"/>
      <c r="I423" s="147"/>
      <c r="J423" s="148"/>
      <c r="K423" s="149"/>
      <c r="L423" s="150"/>
      <c r="M423" s="150"/>
      <c r="N423" s="150"/>
      <c r="O423" s="151"/>
      <c r="P423" s="152"/>
    </row>
    <row r="424" spans="1:16" s="141" customFormat="1" ht="35.25" customHeight="1" x14ac:dyDescent="0.25">
      <c r="A424" s="142"/>
      <c r="B424" s="143"/>
      <c r="C424" s="143"/>
      <c r="D424" s="144"/>
      <c r="E424" s="145"/>
      <c r="F424" s="145"/>
      <c r="G424" s="146"/>
      <c r="H424" s="146"/>
      <c r="I424" s="147"/>
      <c r="J424" s="148"/>
      <c r="K424" s="149"/>
      <c r="L424" s="150"/>
      <c r="M424" s="150"/>
      <c r="N424" s="150"/>
      <c r="O424" s="151"/>
      <c r="P424" s="152"/>
    </row>
    <row r="425" spans="1:16" s="141" customFormat="1" ht="35.25" customHeight="1" x14ac:dyDescent="0.25">
      <c r="A425" s="142"/>
      <c r="B425" s="143"/>
      <c r="C425" s="143"/>
      <c r="D425" s="144"/>
      <c r="E425" s="145"/>
      <c r="F425" s="145"/>
      <c r="G425" s="146"/>
      <c r="H425" s="146"/>
      <c r="I425" s="147"/>
      <c r="J425" s="148"/>
      <c r="K425" s="149"/>
      <c r="L425" s="150"/>
      <c r="M425" s="150"/>
      <c r="N425" s="150"/>
      <c r="O425" s="151"/>
      <c r="P425" s="152"/>
    </row>
    <row r="426" spans="1:16" s="141" customFormat="1" ht="35.25" customHeight="1" x14ac:dyDescent="0.25">
      <c r="A426" s="142"/>
      <c r="B426" s="143"/>
      <c r="C426" s="143"/>
      <c r="D426" s="144"/>
      <c r="E426" s="145"/>
      <c r="F426" s="145"/>
      <c r="G426" s="146"/>
      <c r="H426" s="146"/>
      <c r="I426" s="147"/>
      <c r="J426" s="148"/>
      <c r="K426" s="149"/>
      <c r="L426" s="150"/>
      <c r="M426" s="150"/>
      <c r="N426" s="150"/>
      <c r="O426" s="151"/>
      <c r="P426" s="152"/>
    </row>
    <row r="427" spans="1:16" s="141" customFormat="1" ht="35.25" customHeight="1" x14ac:dyDescent="0.25">
      <c r="A427" s="142"/>
      <c r="B427" s="143"/>
      <c r="C427" s="143"/>
      <c r="D427" s="144"/>
      <c r="E427" s="145"/>
      <c r="F427" s="145"/>
      <c r="G427" s="146"/>
      <c r="H427" s="146"/>
      <c r="I427" s="147"/>
      <c r="J427" s="148"/>
      <c r="K427" s="149"/>
      <c r="L427" s="150"/>
      <c r="M427" s="150"/>
      <c r="N427" s="150"/>
      <c r="O427" s="151"/>
      <c r="P427" s="152"/>
    </row>
    <row r="428" spans="1:16" s="141" customFormat="1" ht="35.25" customHeight="1" x14ac:dyDescent="0.25">
      <c r="A428" s="142"/>
      <c r="B428" s="143"/>
      <c r="C428" s="143"/>
      <c r="D428" s="144"/>
      <c r="E428" s="145"/>
      <c r="F428" s="145"/>
      <c r="G428" s="146"/>
      <c r="H428" s="146"/>
      <c r="I428" s="147"/>
      <c r="J428" s="148"/>
      <c r="K428" s="149"/>
      <c r="L428" s="150"/>
      <c r="M428" s="150"/>
      <c r="N428" s="150"/>
      <c r="O428" s="151"/>
      <c r="P428" s="152"/>
    </row>
    <row r="429" spans="1:16" s="141" customFormat="1" ht="35.25" customHeight="1" x14ac:dyDescent="0.25">
      <c r="A429" s="142"/>
      <c r="B429" s="143"/>
      <c r="C429" s="143"/>
      <c r="D429" s="144"/>
      <c r="E429" s="145"/>
      <c r="F429" s="145"/>
      <c r="G429" s="146"/>
      <c r="H429" s="146"/>
      <c r="I429" s="147"/>
      <c r="J429" s="148"/>
      <c r="K429" s="149"/>
      <c r="L429" s="150"/>
      <c r="M429" s="150"/>
      <c r="N429" s="150"/>
      <c r="O429" s="151"/>
      <c r="P429" s="152"/>
    </row>
    <row r="430" spans="1:16" s="141" customFormat="1" ht="35.25" customHeight="1" x14ac:dyDescent="0.25">
      <c r="A430" s="142"/>
      <c r="B430" s="143"/>
      <c r="C430" s="143"/>
      <c r="D430" s="144"/>
      <c r="E430" s="145"/>
      <c r="F430" s="145"/>
      <c r="G430" s="146"/>
      <c r="H430" s="146"/>
      <c r="I430" s="147"/>
      <c r="J430" s="148"/>
      <c r="K430" s="149"/>
      <c r="L430" s="150"/>
      <c r="M430" s="150"/>
      <c r="N430" s="150"/>
      <c r="O430" s="151"/>
      <c r="P430" s="152"/>
    </row>
    <row r="431" spans="1:16" s="141" customFormat="1" ht="35.25" customHeight="1" x14ac:dyDescent="0.25">
      <c r="A431" s="142"/>
      <c r="B431" s="143"/>
      <c r="C431" s="143"/>
      <c r="D431" s="144"/>
      <c r="E431" s="145"/>
      <c r="F431" s="145"/>
      <c r="G431" s="146"/>
      <c r="H431" s="146"/>
      <c r="I431" s="147"/>
      <c r="J431" s="148"/>
      <c r="K431" s="149"/>
      <c r="L431" s="150"/>
      <c r="M431" s="150"/>
      <c r="N431" s="150"/>
      <c r="O431" s="151"/>
      <c r="P431" s="152"/>
    </row>
    <row r="432" spans="1:16" s="141" customFormat="1" ht="35.25" customHeight="1" x14ac:dyDescent="0.25">
      <c r="A432" s="142"/>
      <c r="B432" s="143"/>
      <c r="C432" s="143"/>
      <c r="D432" s="144"/>
      <c r="E432" s="145"/>
      <c r="F432" s="145"/>
      <c r="G432" s="146"/>
      <c r="H432" s="146"/>
      <c r="I432" s="147"/>
      <c r="J432" s="148"/>
      <c r="K432" s="149"/>
      <c r="L432" s="150"/>
      <c r="M432" s="150"/>
      <c r="N432" s="150"/>
      <c r="O432" s="151"/>
      <c r="P432" s="152"/>
    </row>
    <row r="433" spans="1:16" s="141" customFormat="1" ht="35.25" customHeight="1" x14ac:dyDescent="0.25">
      <c r="A433" s="142"/>
      <c r="B433" s="143"/>
      <c r="C433" s="143"/>
      <c r="D433" s="144"/>
      <c r="E433" s="145"/>
      <c r="F433" s="145"/>
      <c r="G433" s="146"/>
      <c r="H433" s="146"/>
      <c r="I433" s="147"/>
      <c r="J433" s="148"/>
      <c r="K433" s="149"/>
      <c r="L433" s="150"/>
      <c r="M433" s="150"/>
      <c r="N433" s="150"/>
      <c r="O433" s="151"/>
      <c r="P433" s="152"/>
    </row>
    <row r="434" spans="1:16" s="141" customFormat="1" ht="35.25" customHeight="1" x14ac:dyDescent="0.25">
      <c r="A434" s="142"/>
      <c r="B434" s="143"/>
      <c r="C434" s="143"/>
      <c r="D434" s="144"/>
      <c r="E434" s="145"/>
      <c r="F434" s="145"/>
      <c r="G434" s="146"/>
      <c r="H434" s="146"/>
      <c r="I434" s="147"/>
      <c r="J434" s="148"/>
      <c r="K434" s="149"/>
      <c r="L434" s="150"/>
      <c r="M434" s="150"/>
      <c r="N434" s="150"/>
      <c r="O434" s="151"/>
      <c r="P434" s="152"/>
    </row>
    <row r="435" spans="1:16" s="141" customFormat="1" ht="35.25" customHeight="1" x14ac:dyDescent="0.25">
      <c r="A435" s="142"/>
      <c r="B435" s="143"/>
      <c r="C435" s="143"/>
      <c r="D435" s="144"/>
      <c r="E435" s="145"/>
      <c r="F435" s="145"/>
      <c r="G435" s="146"/>
      <c r="H435" s="146"/>
      <c r="I435" s="147"/>
      <c r="J435" s="148"/>
      <c r="K435" s="149"/>
      <c r="L435" s="150"/>
      <c r="M435" s="150"/>
      <c r="N435" s="150"/>
      <c r="O435" s="151"/>
      <c r="P435" s="152"/>
    </row>
    <row r="436" spans="1:16" s="141" customFormat="1" ht="35.25" customHeight="1" x14ac:dyDescent="0.25">
      <c r="A436" s="142"/>
      <c r="B436" s="143"/>
      <c r="C436" s="143"/>
      <c r="D436" s="144"/>
      <c r="E436" s="145"/>
      <c r="F436" s="145"/>
      <c r="G436" s="146"/>
      <c r="H436" s="146"/>
      <c r="I436" s="147"/>
      <c r="J436" s="148"/>
      <c r="K436" s="149"/>
      <c r="L436" s="150"/>
      <c r="M436" s="150"/>
      <c r="N436" s="150"/>
      <c r="O436" s="151"/>
      <c r="P436" s="152"/>
    </row>
    <row r="437" spans="1:16" s="141" customFormat="1" ht="35.25" customHeight="1" x14ac:dyDescent="0.25">
      <c r="A437" s="142"/>
      <c r="B437" s="143"/>
      <c r="C437" s="143"/>
      <c r="D437" s="144"/>
      <c r="E437" s="145"/>
      <c r="F437" s="145"/>
      <c r="G437" s="146"/>
      <c r="H437" s="146"/>
      <c r="I437" s="147"/>
      <c r="J437" s="148"/>
      <c r="K437" s="149"/>
      <c r="L437" s="150"/>
      <c r="M437" s="150"/>
      <c r="N437" s="150"/>
      <c r="O437" s="151"/>
      <c r="P437" s="152"/>
    </row>
    <row r="438" spans="1:16" s="141" customFormat="1" ht="35.25" customHeight="1" x14ac:dyDescent="0.25">
      <c r="A438" s="142"/>
      <c r="B438" s="143"/>
      <c r="C438" s="143"/>
      <c r="D438" s="144"/>
      <c r="E438" s="145"/>
      <c r="F438" s="145"/>
      <c r="G438" s="146"/>
      <c r="H438" s="146"/>
      <c r="I438" s="147"/>
      <c r="J438" s="148"/>
      <c r="K438" s="149"/>
      <c r="L438" s="150"/>
      <c r="M438" s="150"/>
      <c r="N438" s="150"/>
      <c r="O438" s="151"/>
      <c r="P438" s="152"/>
    </row>
    <row r="439" spans="1:16" s="141" customFormat="1" ht="35.25" customHeight="1" x14ac:dyDescent="0.25">
      <c r="A439" s="142"/>
      <c r="B439" s="143"/>
      <c r="C439" s="143"/>
      <c r="D439" s="144"/>
      <c r="E439" s="145"/>
      <c r="F439" s="145"/>
      <c r="G439" s="146"/>
      <c r="H439" s="146"/>
      <c r="I439" s="147"/>
      <c r="J439" s="148"/>
      <c r="K439" s="149"/>
      <c r="L439" s="150"/>
      <c r="M439" s="150"/>
      <c r="N439" s="150"/>
      <c r="O439" s="151"/>
      <c r="P439" s="152"/>
    </row>
    <row r="440" spans="1:16" s="141" customFormat="1" ht="35.25" customHeight="1" x14ac:dyDescent="0.25">
      <c r="A440" s="142"/>
      <c r="B440" s="143"/>
      <c r="C440" s="143"/>
      <c r="D440" s="144"/>
      <c r="E440" s="145"/>
      <c r="F440" s="145"/>
      <c r="G440" s="146"/>
      <c r="H440" s="146"/>
      <c r="I440" s="147"/>
      <c r="J440" s="148"/>
      <c r="K440" s="149"/>
      <c r="L440" s="150"/>
      <c r="M440" s="150"/>
      <c r="N440" s="150"/>
      <c r="O440" s="151"/>
      <c r="P440" s="152"/>
    </row>
    <row r="441" spans="1:16" s="141" customFormat="1" ht="35.25" customHeight="1" x14ac:dyDescent="0.25">
      <c r="A441" s="142"/>
      <c r="B441" s="143"/>
      <c r="C441" s="143"/>
      <c r="D441" s="144"/>
      <c r="E441" s="145"/>
      <c r="F441" s="145"/>
      <c r="G441" s="146"/>
      <c r="H441" s="146"/>
      <c r="I441" s="147"/>
      <c r="J441" s="148"/>
      <c r="K441" s="149"/>
      <c r="L441" s="150"/>
      <c r="M441" s="150"/>
      <c r="N441" s="150"/>
      <c r="O441" s="151"/>
      <c r="P441" s="152"/>
    </row>
    <row r="442" spans="1:16" s="141" customFormat="1" ht="35.25" customHeight="1" x14ac:dyDescent="0.25">
      <c r="A442" s="142"/>
      <c r="B442" s="143"/>
      <c r="C442" s="143"/>
      <c r="D442" s="144"/>
      <c r="E442" s="145"/>
      <c r="F442" s="145"/>
      <c r="G442" s="146"/>
      <c r="H442" s="146"/>
      <c r="I442" s="147"/>
      <c r="J442" s="148"/>
      <c r="K442" s="149"/>
      <c r="L442" s="150"/>
      <c r="M442" s="150"/>
      <c r="N442" s="150"/>
      <c r="O442" s="151"/>
      <c r="P442" s="152"/>
    </row>
    <row r="443" spans="1:16" s="141" customFormat="1" ht="35.25" customHeight="1" x14ac:dyDescent="0.25">
      <c r="A443" s="142"/>
      <c r="B443" s="143"/>
      <c r="C443" s="143"/>
      <c r="D443" s="144"/>
      <c r="E443" s="145"/>
      <c r="F443" s="145"/>
      <c r="G443" s="146"/>
      <c r="H443" s="146"/>
      <c r="I443" s="147"/>
      <c r="J443" s="148"/>
      <c r="K443" s="149"/>
      <c r="L443" s="150"/>
      <c r="M443" s="150"/>
      <c r="N443" s="150"/>
      <c r="O443" s="151"/>
      <c r="P443" s="152"/>
    </row>
    <row r="444" spans="1:16" s="141" customFormat="1" ht="35.25" customHeight="1" x14ac:dyDescent="0.25">
      <c r="A444" s="142"/>
      <c r="B444" s="143"/>
      <c r="C444" s="143"/>
      <c r="D444" s="144"/>
      <c r="E444" s="145"/>
      <c r="F444" s="145"/>
      <c r="G444" s="146"/>
      <c r="H444" s="146"/>
      <c r="I444" s="147"/>
      <c r="J444" s="148"/>
      <c r="K444" s="149"/>
      <c r="L444" s="150"/>
      <c r="M444" s="150"/>
      <c r="N444" s="150"/>
      <c r="O444" s="151"/>
      <c r="P444" s="152"/>
    </row>
    <row r="445" spans="1:16" s="141" customFormat="1" ht="35.25" customHeight="1" x14ac:dyDescent="0.25">
      <c r="A445" s="142"/>
      <c r="B445" s="143"/>
      <c r="C445" s="143"/>
      <c r="D445" s="144"/>
      <c r="E445" s="145"/>
      <c r="F445" s="145"/>
      <c r="G445" s="146"/>
      <c r="H445" s="146"/>
      <c r="I445" s="147"/>
      <c r="J445" s="148"/>
      <c r="K445" s="149"/>
      <c r="L445" s="150"/>
      <c r="M445" s="150"/>
      <c r="N445" s="150"/>
      <c r="O445" s="151"/>
      <c r="P445" s="152"/>
    </row>
    <row r="446" spans="1:16" s="141" customFormat="1" ht="35.25" customHeight="1" x14ac:dyDescent="0.25">
      <c r="A446" s="142"/>
      <c r="B446" s="143"/>
      <c r="C446" s="143"/>
      <c r="D446" s="144"/>
      <c r="E446" s="145"/>
      <c r="F446" s="145"/>
      <c r="G446" s="146"/>
      <c r="H446" s="146"/>
      <c r="I446" s="147"/>
      <c r="J446" s="148"/>
      <c r="K446" s="149"/>
      <c r="L446" s="150"/>
      <c r="M446" s="150"/>
      <c r="N446" s="150"/>
      <c r="O446" s="151"/>
      <c r="P446" s="152"/>
    </row>
    <row r="447" spans="1:16" s="141" customFormat="1" ht="35.25" customHeight="1" x14ac:dyDescent="0.25">
      <c r="A447" s="142"/>
      <c r="B447" s="143"/>
      <c r="C447" s="143"/>
      <c r="D447" s="144"/>
      <c r="E447" s="145"/>
      <c r="F447" s="145"/>
      <c r="G447" s="146"/>
      <c r="H447" s="146"/>
      <c r="I447" s="147"/>
      <c r="J447" s="148"/>
      <c r="K447" s="149"/>
      <c r="L447" s="150"/>
      <c r="M447" s="150"/>
      <c r="N447" s="150"/>
      <c r="O447" s="151"/>
      <c r="P447" s="152"/>
    </row>
    <row r="448" spans="1:16" s="141" customFormat="1" ht="35.25" customHeight="1" x14ac:dyDescent="0.25">
      <c r="A448" s="142"/>
      <c r="B448" s="143"/>
      <c r="C448" s="143"/>
      <c r="D448" s="144"/>
      <c r="E448" s="145"/>
      <c r="F448" s="145"/>
      <c r="G448" s="146"/>
      <c r="H448" s="146"/>
      <c r="I448" s="147"/>
      <c r="J448" s="148"/>
      <c r="K448" s="149"/>
      <c r="L448" s="150"/>
      <c r="M448" s="150"/>
      <c r="N448" s="150"/>
      <c r="O448" s="151"/>
      <c r="P448" s="152"/>
    </row>
    <row r="449" spans="1:16" s="141" customFormat="1" ht="35.25" customHeight="1" x14ac:dyDescent="0.25">
      <c r="A449" s="142"/>
      <c r="B449" s="143"/>
      <c r="C449" s="143"/>
      <c r="D449" s="144"/>
      <c r="E449" s="145"/>
      <c r="F449" s="145"/>
      <c r="G449" s="146"/>
      <c r="H449" s="146"/>
      <c r="I449" s="147"/>
      <c r="J449" s="148"/>
      <c r="K449" s="149"/>
      <c r="L449" s="150"/>
      <c r="M449" s="150"/>
      <c r="N449" s="150"/>
      <c r="O449" s="151"/>
      <c r="P449" s="152"/>
    </row>
    <row r="450" spans="1:16" s="141" customFormat="1" ht="35.25" customHeight="1" x14ac:dyDescent="0.25">
      <c r="A450" s="142"/>
      <c r="B450" s="143"/>
      <c r="C450" s="143"/>
      <c r="D450" s="144"/>
      <c r="E450" s="145"/>
      <c r="F450" s="145"/>
      <c r="G450" s="146"/>
      <c r="H450" s="146"/>
      <c r="I450" s="147"/>
      <c r="J450" s="148"/>
      <c r="K450" s="149"/>
      <c r="L450" s="150"/>
      <c r="M450" s="150"/>
      <c r="N450" s="150"/>
      <c r="O450" s="151"/>
      <c r="P450" s="152"/>
    </row>
    <row r="451" spans="1:16" s="141" customFormat="1" ht="35.25" customHeight="1" x14ac:dyDescent="0.25">
      <c r="A451" s="142"/>
      <c r="B451" s="143"/>
      <c r="C451" s="143"/>
      <c r="D451" s="144"/>
      <c r="E451" s="145"/>
      <c r="F451" s="145"/>
      <c r="G451" s="146"/>
      <c r="H451" s="146"/>
      <c r="I451" s="147"/>
      <c r="J451" s="148"/>
      <c r="K451" s="149"/>
      <c r="L451" s="150"/>
      <c r="M451" s="150"/>
      <c r="N451" s="150"/>
      <c r="O451" s="151"/>
      <c r="P451" s="152"/>
    </row>
    <row r="452" spans="1:16" s="141" customFormat="1" ht="35.25" customHeight="1" x14ac:dyDescent="0.25">
      <c r="A452" s="142"/>
      <c r="B452" s="143"/>
      <c r="C452" s="143"/>
      <c r="D452" s="144"/>
      <c r="E452" s="145"/>
      <c r="F452" s="145"/>
      <c r="G452" s="146"/>
      <c r="H452" s="146"/>
      <c r="I452" s="147"/>
      <c r="J452" s="148"/>
      <c r="K452" s="149"/>
      <c r="L452" s="150"/>
      <c r="M452" s="150"/>
      <c r="N452" s="150"/>
      <c r="O452" s="151"/>
      <c r="P452" s="152"/>
    </row>
    <row r="453" spans="1:16" s="141" customFormat="1" ht="35.25" customHeight="1" x14ac:dyDescent="0.25">
      <c r="A453" s="142"/>
      <c r="B453" s="143"/>
      <c r="C453" s="143"/>
      <c r="D453" s="144"/>
      <c r="E453" s="145"/>
      <c r="F453" s="145"/>
      <c r="G453" s="146"/>
      <c r="H453" s="146"/>
      <c r="I453" s="147"/>
      <c r="J453" s="148"/>
      <c r="K453" s="149"/>
      <c r="L453" s="150"/>
      <c r="M453" s="150"/>
      <c r="N453" s="150"/>
      <c r="O453" s="151"/>
      <c r="P453" s="152"/>
    </row>
    <row r="454" spans="1:16" s="141" customFormat="1" ht="35.25" customHeight="1" x14ac:dyDescent="0.25">
      <c r="A454" s="142"/>
      <c r="B454" s="143"/>
      <c r="C454" s="143"/>
      <c r="D454" s="144"/>
      <c r="E454" s="145"/>
      <c r="F454" s="145"/>
      <c r="G454" s="146"/>
      <c r="H454" s="146"/>
      <c r="I454" s="147"/>
      <c r="J454" s="148"/>
      <c r="K454" s="149"/>
      <c r="L454" s="150"/>
      <c r="M454" s="150"/>
      <c r="N454" s="150"/>
      <c r="O454" s="151"/>
      <c r="P454" s="152"/>
    </row>
    <row r="455" spans="1:16" s="141" customFormat="1" ht="35.25" customHeight="1" x14ac:dyDescent="0.25">
      <c r="A455" s="142"/>
      <c r="B455" s="143"/>
      <c r="C455" s="143"/>
      <c r="D455" s="144"/>
      <c r="E455" s="145"/>
      <c r="F455" s="145"/>
      <c r="G455" s="146"/>
      <c r="H455" s="146"/>
      <c r="I455" s="147"/>
      <c r="J455" s="148"/>
      <c r="K455" s="149"/>
      <c r="L455" s="150"/>
      <c r="M455" s="150"/>
      <c r="N455" s="150"/>
      <c r="O455" s="151"/>
      <c r="P455" s="152"/>
    </row>
    <row r="456" spans="1:16" s="141" customFormat="1" ht="35.25" customHeight="1" x14ac:dyDescent="0.25">
      <c r="A456" s="142"/>
      <c r="B456" s="143"/>
      <c r="C456" s="143"/>
      <c r="D456" s="144"/>
      <c r="E456" s="145"/>
      <c r="F456" s="145"/>
      <c r="G456" s="146"/>
      <c r="H456" s="146"/>
      <c r="I456" s="147"/>
      <c r="J456" s="148"/>
      <c r="K456" s="149"/>
      <c r="L456" s="150"/>
      <c r="M456" s="150"/>
      <c r="N456" s="150"/>
      <c r="O456" s="151"/>
      <c r="P456" s="152"/>
    </row>
    <row r="457" spans="1:16" s="141" customFormat="1" ht="35.25" customHeight="1" x14ac:dyDescent="0.25">
      <c r="A457" s="142"/>
      <c r="B457" s="143"/>
      <c r="C457" s="143"/>
      <c r="D457" s="144"/>
      <c r="E457" s="145"/>
      <c r="F457" s="145"/>
      <c r="G457" s="146"/>
      <c r="H457" s="146"/>
      <c r="I457" s="147"/>
      <c r="J457" s="148"/>
      <c r="K457" s="149"/>
      <c r="L457" s="150"/>
      <c r="M457" s="150"/>
      <c r="N457" s="150"/>
      <c r="O457" s="151"/>
      <c r="P457" s="152"/>
    </row>
    <row r="458" spans="1:16" s="141" customFormat="1" ht="35.25" customHeight="1" x14ac:dyDescent="0.25">
      <c r="A458" s="142"/>
      <c r="B458" s="143"/>
      <c r="C458" s="143"/>
      <c r="D458" s="144"/>
      <c r="E458" s="145"/>
      <c r="F458" s="145"/>
      <c r="G458" s="146"/>
      <c r="H458" s="146"/>
      <c r="I458" s="147"/>
      <c r="J458" s="148"/>
      <c r="K458" s="149"/>
      <c r="L458" s="150"/>
      <c r="M458" s="150"/>
      <c r="N458" s="150"/>
      <c r="O458" s="151"/>
      <c r="P458" s="152"/>
    </row>
    <row r="459" spans="1:16" s="141" customFormat="1" ht="35.25" customHeight="1" x14ac:dyDescent="0.25">
      <c r="A459" s="142"/>
      <c r="B459" s="143"/>
      <c r="C459" s="143"/>
      <c r="D459" s="144"/>
      <c r="E459" s="145"/>
      <c r="F459" s="145"/>
      <c r="G459" s="146"/>
      <c r="H459" s="146"/>
      <c r="I459" s="147"/>
      <c r="J459" s="148"/>
      <c r="K459" s="149"/>
      <c r="L459" s="150"/>
      <c r="M459" s="150"/>
      <c r="N459" s="150"/>
      <c r="O459" s="151"/>
      <c r="P459" s="152"/>
    </row>
    <row r="460" spans="1:16" s="141" customFormat="1" ht="35.25" customHeight="1" x14ac:dyDescent="0.25">
      <c r="A460" s="142"/>
      <c r="B460" s="143"/>
      <c r="C460" s="143"/>
      <c r="D460" s="144"/>
      <c r="E460" s="145"/>
      <c r="F460" s="145"/>
      <c r="G460" s="146"/>
      <c r="H460" s="146"/>
      <c r="I460" s="147"/>
      <c r="J460" s="148"/>
      <c r="K460" s="149"/>
      <c r="L460" s="150"/>
      <c r="M460" s="150"/>
      <c r="N460" s="150"/>
      <c r="O460" s="151"/>
      <c r="P460" s="152"/>
    </row>
    <row r="461" spans="1:16" s="141" customFormat="1" ht="35.25" customHeight="1" x14ac:dyDescent="0.25">
      <c r="A461" s="142"/>
      <c r="B461" s="143"/>
      <c r="C461" s="143"/>
      <c r="D461" s="144"/>
      <c r="E461" s="145"/>
      <c r="F461" s="145"/>
      <c r="G461" s="146"/>
      <c r="H461" s="146"/>
      <c r="I461" s="147"/>
      <c r="J461" s="148"/>
      <c r="K461" s="149"/>
      <c r="L461" s="150"/>
      <c r="M461" s="150"/>
      <c r="N461" s="150"/>
      <c r="O461" s="151"/>
      <c r="P461" s="152"/>
    </row>
    <row r="462" spans="1:16" s="141" customFormat="1" ht="35.25" customHeight="1" x14ac:dyDescent="0.25">
      <c r="A462" s="142"/>
      <c r="B462" s="143"/>
      <c r="C462" s="143"/>
      <c r="D462" s="144"/>
      <c r="E462" s="145"/>
      <c r="F462" s="145"/>
      <c r="G462" s="146"/>
      <c r="H462" s="146"/>
      <c r="I462" s="147"/>
      <c r="J462" s="148"/>
      <c r="K462" s="149"/>
      <c r="L462" s="150"/>
      <c r="M462" s="150"/>
      <c r="N462" s="150"/>
      <c r="O462" s="151"/>
      <c r="P462" s="152"/>
    </row>
    <row r="463" spans="1:16" s="141" customFormat="1" ht="35.25" customHeight="1" x14ac:dyDescent="0.25">
      <c r="A463" s="142"/>
      <c r="B463" s="143"/>
      <c r="C463" s="143"/>
      <c r="D463" s="144"/>
      <c r="E463" s="145"/>
      <c r="F463" s="145"/>
      <c r="G463" s="146"/>
      <c r="H463" s="146"/>
      <c r="I463" s="147"/>
      <c r="J463" s="148"/>
      <c r="K463" s="149"/>
      <c r="L463" s="150"/>
      <c r="M463" s="150"/>
      <c r="N463" s="150"/>
      <c r="O463" s="151"/>
      <c r="P463" s="152"/>
    </row>
    <row r="464" spans="1:16" s="141" customFormat="1" ht="35.25" customHeight="1" x14ac:dyDescent="0.25">
      <c r="A464" s="142"/>
      <c r="B464" s="143"/>
      <c r="C464" s="143"/>
      <c r="D464" s="144"/>
      <c r="E464" s="145"/>
      <c r="F464" s="145"/>
      <c r="G464" s="146"/>
      <c r="H464" s="146"/>
      <c r="I464" s="147"/>
      <c r="J464" s="148"/>
      <c r="K464" s="149"/>
      <c r="L464" s="150"/>
      <c r="M464" s="150"/>
      <c r="N464" s="150"/>
      <c r="O464" s="151"/>
      <c r="P464" s="152"/>
    </row>
    <row r="465" spans="1:16" s="141" customFormat="1" ht="35.25" customHeight="1" x14ac:dyDescent="0.25">
      <c r="A465" s="142"/>
      <c r="B465" s="143"/>
      <c r="C465" s="143"/>
      <c r="D465" s="144"/>
      <c r="E465" s="145"/>
      <c r="F465" s="145"/>
      <c r="G465" s="146"/>
      <c r="H465" s="146"/>
      <c r="I465" s="147"/>
      <c r="J465" s="148"/>
      <c r="K465" s="149"/>
      <c r="L465" s="150"/>
      <c r="M465" s="150"/>
      <c r="N465" s="150"/>
      <c r="O465" s="151"/>
      <c r="P465" s="152"/>
    </row>
    <row r="466" spans="1:16" s="141" customFormat="1" ht="35.25" customHeight="1" x14ac:dyDescent="0.25">
      <c r="A466" s="142"/>
      <c r="B466" s="143"/>
      <c r="C466" s="143"/>
      <c r="D466" s="144"/>
      <c r="E466" s="145"/>
      <c r="F466" s="145"/>
      <c r="G466" s="146"/>
      <c r="H466" s="146"/>
      <c r="I466" s="147"/>
      <c r="J466" s="148"/>
      <c r="K466" s="149"/>
      <c r="L466" s="150"/>
      <c r="M466" s="150"/>
      <c r="N466" s="150"/>
      <c r="O466" s="151"/>
      <c r="P466" s="152"/>
    </row>
    <row r="467" spans="1:16" s="141" customFormat="1" ht="35.25" customHeight="1" x14ac:dyDescent="0.25">
      <c r="A467" s="142"/>
      <c r="B467" s="143"/>
      <c r="C467" s="143"/>
      <c r="D467" s="144"/>
      <c r="E467" s="145"/>
      <c r="F467" s="145"/>
      <c r="G467" s="146"/>
      <c r="H467" s="146"/>
      <c r="I467" s="147"/>
      <c r="J467" s="148"/>
      <c r="K467" s="149"/>
      <c r="L467" s="150"/>
      <c r="M467" s="150"/>
      <c r="N467" s="150"/>
      <c r="O467" s="151"/>
      <c r="P467" s="152"/>
    </row>
    <row r="468" spans="1:16" s="141" customFormat="1" ht="35.25" customHeight="1" x14ac:dyDescent="0.25">
      <c r="A468" s="142"/>
      <c r="B468" s="143"/>
      <c r="C468" s="143"/>
      <c r="D468" s="144"/>
      <c r="E468" s="145"/>
      <c r="F468" s="145"/>
      <c r="G468" s="146"/>
      <c r="H468" s="146"/>
      <c r="I468" s="147"/>
      <c r="J468" s="148"/>
      <c r="K468" s="149"/>
      <c r="L468" s="150"/>
      <c r="M468" s="150"/>
      <c r="N468" s="150"/>
      <c r="O468" s="151"/>
      <c r="P468" s="152"/>
    </row>
    <row r="469" spans="1:16" s="141" customFormat="1" ht="35.25" customHeight="1" x14ac:dyDescent="0.25">
      <c r="A469" s="142"/>
      <c r="B469" s="143"/>
      <c r="C469" s="143"/>
      <c r="D469" s="144"/>
      <c r="E469" s="145"/>
      <c r="F469" s="145"/>
      <c r="G469" s="146"/>
      <c r="H469" s="146"/>
      <c r="I469" s="147"/>
      <c r="J469" s="148"/>
      <c r="K469" s="149"/>
      <c r="L469" s="150"/>
      <c r="M469" s="150"/>
      <c r="N469" s="150"/>
      <c r="O469" s="151"/>
      <c r="P469" s="152"/>
    </row>
    <row r="470" spans="1:16" s="141" customFormat="1" ht="35.25" customHeight="1" x14ac:dyDescent="0.25">
      <c r="A470" s="142"/>
      <c r="B470" s="143"/>
      <c r="C470" s="143"/>
      <c r="D470" s="144"/>
      <c r="E470" s="145"/>
      <c r="F470" s="145"/>
      <c r="G470" s="146"/>
      <c r="H470" s="146"/>
      <c r="I470" s="147"/>
      <c r="J470" s="148"/>
      <c r="K470" s="149"/>
      <c r="L470" s="150"/>
      <c r="M470" s="150"/>
      <c r="N470" s="150"/>
      <c r="O470" s="151"/>
      <c r="P470" s="152"/>
    </row>
    <row r="471" spans="1:16" s="141" customFormat="1" ht="35.25" customHeight="1" x14ac:dyDescent="0.25">
      <c r="A471" s="142"/>
      <c r="B471" s="143"/>
      <c r="C471" s="143"/>
      <c r="D471" s="144"/>
      <c r="E471" s="145"/>
      <c r="F471" s="145"/>
      <c r="G471" s="146"/>
      <c r="H471" s="146"/>
      <c r="I471" s="147"/>
      <c r="J471" s="148"/>
      <c r="K471" s="149"/>
      <c r="L471" s="150"/>
      <c r="M471" s="150"/>
      <c r="N471" s="150"/>
      <c r="O471" s="151"/>
      <c r="P471" s="152"/>
    </row>
    <row r="472" spans="1:16" s="141" customFormat="1" ht="35.25" customHeight="1" x14ac:dyDescent="0.25">
      <c r="A472" s="142"/>
      <c r="B472" s="143"/>
      <c r="C472" s="143"/>
      <c r="D472" s="144"/>
      <c r="E472" s="145"/>
      <c r="F472" s="145"/>
      <c r="G472" s="146"/>
      <c r="H472" s="146"/>
      <c r="I472" s="147"/>
      <c r="J472" s="148"/>
      <c r="K472" s="149"/>
      <c r="L472" s="150"/>
      <c r="M472" s="150"/>
      <c r="N472" s="150"/>
      <c r="O472" s="151"/>
      <c r="P472" s="152"/>
    </row>
    <row r="473" spans="1:16" s="141" customFormat="1" ht="35.25" customHeight="1" x14ac:dyDescent="0.25">
      <c r="A473" s="142"/>
      <c r="B473" s="143"/>
      <c r="C473" s="143"/>
      <c r="D473" s="144"/>
      <c r="E473" s="145"/>
      <c r="F473" s="145"/>
      <c r="G473" s="146"/>
      <c r="H473" s="146"/>
      <c r="I473" s="147"/>
      <c r="J473" s="148"/>
      <c r="K473" s="149"/>
      <c r="L473" s="150"/>
      <c r="M473" s="150"/>
      <c r="N473" s="150"/>
      <c r="O473" s="151"/>
      <c r="P473" s="152"/>
    </row>
    <row r="474" spans="1:16" s="141" customFormat="1" ht="35.25" customHeight="1" x14ac:dyDescent="0.25">
      <c r="A474" s="142"/>
      <c r="B474" s="143"/>
      <c r="C474" s="143"/>
      <c r="D474" s="144"/>
      <c r="E474" s="145"/>
      <c r="F474" s="145"/>
      <c r="G474" s="146"/>
      <c r="H474" s="146"/>
      <c r="I474" s="147"/>
      <c r="J474" s="148"/>
      <c r="K474" s="149"/>
      <c r="L474" s="150"/>
      <c r="M474" s="150"/>
      <c r="N474" s="150"/>
      <c r="O474" s="151"/>
      <c r="P474" s="152"/>
    </row>
    <row r="475" spans="1:16" s="141" customFormat="1" ht="35.25" customHeight="1" x14ac:dyDescent="0.25">
      <c r="A475" s="142"/>
      <c r="B475" s="143"/>
      <c r="C475" s="143"/>
      <c r="D475" s="144"/>
      <c r="E475" s="145"/>
      <c r="F475" s="145"/>
      <c r="G475" s="146"/>
      <c r="H475" s="146"/>
      <c r="I475" s="147"/>
      <c r="J475" s="148"/>
      <c r="K475" s="149"/>
      <c r="L475" s="150"/>
      <c r="M475" s="150"/>
      <c r="N475" s="150"/>
      <c r="O475" s="151"/>
      <c r="P475" s="152"/>
    </row>
    <row r="476" spans="1:16" s="141" customFormat="1" ht="35.25" customHeight="1" x14ac:dyDescent="0.25">
      <c r="A476" s="142"/>
      <c r="B476" s="143"/>
      <c r="C476" s="143"/>
      <c r="D476" s="144"/>
      <c r="E476" s="145"/>
      <c r="F476" s="145"/>
      <c r="G476" s="146"/>
      <c r="H476" s="146"/>
      <c r="I476" s="147"/>
      <c r="J476" s="148"/>
      <c r="K476" s="149"/>
      <c r="L476" s="150"/>
      <c r="M476" s="150"/>
      <c r="N476" s="150"/>
      <c r="O476" s="151"/>
      <c r="P476" s="152"/>
    </row>
    <row r="477" spans="1:16" s="141" customFormat="1" ht="35.25" customHeight="1" x14ac:dyDescent="0.25">
      <c r="A477" s="142"/>
      <c r="B477" s="143"/>
      <c r="C477" s="143"/>
      <c r="D477" s="144"/>
      <c r="E477" s="145"/>
      <c r="F477" s="145"/>
      <c r="G477" s="146"/>
      <c r="H477" s="146"/>
      <c r="I477" s="147"/>
      <c r="J477" s="148"/>
      <c r="K477" s="149"/>
      <c r="L477" s="150"/>
      <c r="M477" s="150"/>
      <c r="N477" s="150"/>
      <c r="O477" s="151"/>
      <c r="P477" s="152"/>
    </row>
    <row r="478" spans="1:16" s="141" customFormat="1" ht="35.25" customHeight="1" x14ac:dyDescent="0.25">
      <c r="A478" s="142"/>
      <c r="B478" s="143"/>
      <c r="C478" s="143"/>
      <c r="D478" s="144"/>
      <c r="E478" s="145"/>
      <c r="F478" s="145"/>
      <c r="G478" s="146"/>
      <c r="H478" s="146"/>
      <c r="I478" s="147"/>
      <c r="J478" s="148"/>
      <c r="K478" s="149"/>
      <c r="L478" s="150"/>
      <c r="M478" s="150"/>
      <c r="N478" s="150"/>
      <c r="O478" s="151"/>
      <c r="P478" s="152"/>
    </row>
    <row r="479" spans="1:16" s="141" customFormat="1" ht="35.25" customHeight="1" x14ac:dyDescent="0.25">
      <c r="A479" s="142"/>
      <c r="B479" s="143"/>
      <c r="C479" s="143"/>
      <c r="D479" s="144"/>
      <c r="E479" s="145"/>
      <c r="F479" s="145"/>
      <c r="G479" s="146"/>
      <c r="H479" s="146"/>
      <c r="I479" s="147"/>
      <c r="J479" s="148"/>
      <c r="K479" s="149"/>
      <c r="L479" s="150"/>
      <c r="M479" s="150"/>
      <c r="N479" s="150"/>
      <c r="O479" s="151"/>
      <c r="P479" s="152"/>
    </row>
    <row r="480" spans="1:16" s="141" customFormat="1" ht="35.25" customHeight="1" x14ac:dyDescent="0.25">
      <c r="A480" s="142"/>
      <c r="B480" s="143"/>
      <c r="C480" s="143"/>
      <c r="D480" s="144"/>
      <c r="E480" s="145"/>
      <c r="F480" s="145"/>
      <c r="G480" s="146"/>
      <c r="H480" s="146"/>
      <c r="I480" s="147"/>
      <c r="J480" s="148"/>
      <c r="K480" s="149"/>
      <c r="L480" s="150"/>
      <c r="M480" s="150"/>
      <c r="N480" s="150"/>
      <c r="O480" s="151"/>
      <c r="P480" s="152"/>
    </row>
    <row r="481" spans="1:16" s="141" customFormat="1" ht="35.25" customHeight="1" x14ac:dyDescent="0.25">
      <c r="A481" s="142"/>
      <c r="B481" s="143"/>
      <c r="C481" s="143"/>
      <c r="D481" s="144"/>
      <c r="E481" s="145"/>
      <c r="F481" s="145"/>
      <c r="G481" s="146"/>
      <c r="H481" s="146"/>
      <c r="I481" s="147"/>
      <c r="J481" s="148"/>
      <c r="K481" s="149"/>
      <c r="L481" s="150"/>
      <c r="M481" s="150"/>
      <c r="N481" s="150"/>
      <c r="O481" s="151"/>
      <c r="P481" s="152"/>
    </row>
    <row r="482" spans="1:16" s="141" customFormat="1" ht="35.25" customHeight="1" x14ac:dyDescent="0.25">
      <c r="A482" s="142"/>
      <c r="B482" s="143"/>
      <c r="C482" s="143"/>
      <c r="D482" s="144"/>
      <c r="E482" s="145"/>
      <c r="F482" s="145"/>
      <c r="G482" s="146"/>
      <c r="H482" s="146"/>
      <c r="I482" s="147"/>
      <c r="J482" s="148"/>
      <c r="K482" s="149"/>
      <c r="L482" s="150"/>
      <c r="M482" s="150"/>
      <c r="N482" s="150"/>
      <c r="O482" s="151"/>
      <c r="P482" s="152"/>
    </row>
    <row r="483" spans="1:16" s="141" customFormat="1" ht="35.25" customHeight="1" x14ac:dyDescent="0.25">
      <c r="A483" s="142"/>
      <c r="B483" s="143"/>
      <c r="C483" s="143"/>
      <c r="D483" s="144"/>
      <c r="E483" s="145"/>
      <c r="F483" s="145"/>
      <c r="G483" s="146"/>
      <c r="H483" s="146"/>
      <c r="I483" s="147"/>
      <c r="J483" s="148"/>
      <c r="K483" s="149"/>
      <c r="L483" s="150"/>
      <c r="M483" s="150"/>
      <c r="N483" s="150"/>
      <c r="O483" s="151"/>
      <c r="P483" s="152"/>
    </row>
    <row r="484" spans="1:16" s="141" customFormat="1" ht="35.25" customHeight="1" x14ac:dyDescent="0.25">
      <c r="A484" s="142"/>
      <c r="B484" s="143"/>
      <c r="C484" s="143"/>
      <c r="D484" s="144"/>
      <c r="E484" s="145"/>
      <c r="F484" s="145"/>
      <c r="G484" s="146"/>
      <c r="H484" s="146"/>
      <c r="I484" s="147"/>
      <c r="J484" s="148"/>
      <c r="K484" s="149"/>
      <c r="L484" s="150"/>
      <c r="M484" s="150"/>
      <c r="N484" s="150"/>
      <c r="O484" s="151"/>
      <c r="P484" s="152"/>
    </row>
    <row r="485" spans="1:16" s="141" customFormat="1" ht="35.25" customHeight="1" x14ac:dyDescent="0.25">
      <c r="A485" s="142"/>
      <c r="B485" s="143"/>
      <c r="C485" s="143"/>
      <c r="D485" s="144"/>
      <c r="E485" s="145"/>
      <c r="F485" s="145"/>
      <c r="G485" s="146"/>
      <c r="H485" s="146"/>
      <c r="I485" s="147"/>
      <c r="J485" s="148"/>
      <c r="K485" s="149"/>
      <c r="L485" s="150"/>
      <c r="M485" s="150"/>
      <c r="N485" s="150"/>
      <c r="O485" s="151"/>
      <c r="P485" s="152"/>
    </row>
    <row r="486" spans="1:16" s="141" customFormat="1" ht="35.25" customHeight="1" x14ac:dyDescent="0.25">
      <c r="A486" s="142"/>
      <c r="B486" s="143"/>
      <c r="C486" s="143"/>
      <c r="D486" s="144"/>
      <c r="E486" s="145"/>
      <c r="F486" s="145"/>
      <c r="G486" s="146"/>
      <c r="H486" s="146"/>
      <c r="I486" s="147"/>
      <c r="J486" s="148"/>
      <c r="K486" s="149"/>
      <c r="L486" s="150"/>
      <c r="M486" s="150"/>
      <c r="N486" s="150"/>
      <c r="O486" s="151"/>
      <c r="P486" s="152"/>
    </row>
    <row r="487" spans="1:16" s="141" customFormat="1" ht="35.25" customHeight="1" x14ac:dyDescent="0.25">
      <c r="A487" s="142"/>
      <c r="B487" s="143"/>
      <c r="C487" s="143"/>
      <c r="D487" s="144"/>
      <c r="E487" s="145"/>
      <c r="F487" s="145"/>
      <c r="G487" s="146"/>
      <c r="H487" s="146"/>
      <c r="I487" s="147"/>
      <c r="J487" s="148"/>
      <c r="K487" s="149"/>
      <c r="L487" s="150"/>
      <c r="M487" s="150"/>
      <c r="N487" s="150"/>
      <c r="O487" s="151"/>
      <c r="P487" s="152"/>
    </row>
    <row r="488" spans="1:16" s="141" customFormat="1" ht="35.25" customHeight="1" x14ac:dyDescent="0.25">
      <c r="A488" s="142"/>
      <c r="B488" s="143"/>
      <c r="C488" s="143"/>
      <c r="D488" s="144"/>
      <c r="E488" s="145"/>
      <c r="F488" s="145"/>
      <c r="G488" s="146"/>
      <c r="H488" s="146"/>
      <c r="I488" s="147"/>
      <c r="J488" s="148"/>
      <c r="K488" s="149"/>
      <c r="L488" s="150"/>
      <c r="M488" s="150"/>
      <c r="N488" s="150"/>
      <c r="O488" s="151"/>
      <c r="P488" s="152"/>
    </row>
    <row r="489" spans="1:16" s="141" customFormat="1" ht="35.25" customHeight="1" x14ac:dyDescent="0.25">
      <c r="A489" s="142"/>
      <c r="B489" s="143"/>
      <c r="C489" s="143"/>
      <c r="D489" s="144"/>
      <c r="E489" s="145"/>
      <c r="F489" s="145"/>
      <c r="G489" s="146"/>
      <c r="H489" s="146"/>
      <c r="I489" s="147"/>
      <c r="J489" s="148"/>
      <c r="K489" s="149"/>
      <c r="L489" s="150"/>
      <c r="M489" s="150"/>
      <c r="N489" s="150"/>
      <c r="O489" s="151"/>
      <c r="P489" s="152"/>
    </row>
    <row r="490" spans="1:16" s="141" customFormat="1" ht="35.25" customHeight="1" x14ac:dyDescent="0.25">
      <c r="A490" s="142"/>
      <c r="B490" s="143"/>
      <c r="C490" s="143"/>
      <c r="D490" s="144"/>
      <c r="E490" s="145"/>
      <c r="F490" s="145"/>
      <c r="G490" s="146"/>
      <c r="H490" s="146"/>
      <c r="I490" s="147"/>
      <c r="J490" s="148"/>
      <c r="K490" s="149"/>
      <c r="L490" s="150"/>
      <c r="M490" s="150"/>
      <c r="N490" s="150"/>
      <c r="O490" s="151"/>
      <c r="P490" s="152"/>
    </row>
    <row r="491" spans="1:16" s="141" customFormat="1" ht="35.25" customHeight="1" x14ac:dyDescent="0.25">
      <c r="A491" s="142"/>
      <c r="B491" s="143"/>
      <c r="C491" s="143"/>
      <c r="D491" s="144"/>
      <c r="E491" s="145"/>
      <c r="F491" s="145"/>
      <c r="G491" s="146"/>
      <c r="H491" s="146"/>
      <c r="I491" s="147"/>
      <c r="J491" s="148"/>
      <c r="K491" s="149"/>
      <c r="L491" s="150"/>
      <c r="M491" s="150"/>
      <c r="N491" s="150"/>
      <c r="O491" s="151"/>
      <c r="P491" s="152"/>
    </row>
    <row r="492" spans="1:16" s="141" customFormat="1" ht="35.25" customHeight="1" x14ac:dyDescent="0.25">
      <c r="A492" s="142"/>
      <c r="B492" s="143"/>
      <c r="C492" s="143"/>
      <c r="D492" s="144"/>
      <c r="E492" s="145"/>
      <c r="F492" s="145"/>
      <c r="G492" s="146"/>
      <c r="H492" s="146"/>
      <c r="I492" s="147"/>
      <c r="J492" s="148"/>
      <c r="K492" s="149"/>
      <c r="L492" s="150"/>
      <c r="M492" s="150"/>
      <c r="N492" s="150"/>
      <c r="O492" s="151"/>
      <c r="P492" s="152"/>
    </row>
    <row r="493" spans="1:16" s="141" customFormat="1" ht="35.25" customHeight="1" x14ac:dyDescent="0.25">
      <c r="A493" s="142"/>
      <c r="B493" s="143"/>
      <c r="C493" s="143"/>
      <c r="D493" s="144"/>
      <c r="E493" s="145"/>
      <c r="F493" s="145"/>
      <c r="G493" s="146"/>
      <c r="H493" s="146"/>
      <c r="I493" s="147"/>
      <c r="J493" s="148"/>
      <c r="K493" s="149"/>
      <c r="L493" s="150"/>
      <c r="M493" s="150"/>
      <c r="N493" s="150"/>
      <c r="O493" s="151"/>
      <c r="P493" s="152"/>
    </row>
    <row r="494" spans="1:16" s="141" customFormat="1" ht="35.25" customHeight="1" x14ac:dyDescent="0.25">
      <c r="A494" s="142"/>
      <c r="B494" s="143"/>
      <c r="C494" s="143"/>
      <c r="D494" s="144"/>
      <c r="E494" s="145"/>
      <c r="F494" s="145"/>
      <c r="G494" s="146"/>
      <c r="H494" s="146"/>
      <c r="I494" s="147"/>
      <c r="J494" s="148"/>
      <c r="K494" s="149"/>
      <c r="L494" s="150"/>
      <c r="M494" s="150"/>
      <c r="N494" s="150"/>
      <c r="O494" s="151"/>
      <c r="P494" s="152"/>
    </row>
    <row r="495" spans="1:16" s="141" customFormat="1" ht="35.25" customHeight="1" x14ac:dyDescent="0.25">
      <c r="A495" s="142"/>
      <c r="B495" s="143"/>
      <c r="C495" s="143"/>
      <c r="D495" s="144"/>
      <c r="E495" s="145"/>
      <c r="F495" s="145"/>
      <c r="G495" s="146"/>
      <c r="H495" s="146"/>
      <c r="I495" s="147"/>
      <c r="J495" s="148"/>
      <c r="K495" s="149"/>
      <c r="L495" s="150"/>
      <c r="M495" s="150"/>
      <c r="N495" s="150"/>
      <c r="O495" s="151"/>
      <c r="P495" s="152"/>
    </row>
    <row r="496" spans="1:16" s="141" customFormat="1" ht="35.25" customHeight="1" x14ac:dyDescent="0.25">
      <c r="A496" s="142"/>
      <c r="B496" s="143"/>
      <c r="C496" s="143"/>
      <c r="D496" s="144"/>
      <c r="E496" s="145"/>
      <c r="F496" s="145"/>
      <c r="G496" s="146"/>
      <c r="H496" s="146"/>
      <c r="I496" s="147"/>
      <c r="J496" s="148"/>
      <c r="K496" s="149"/>
      <c r="L496" s="150"/>
      <c r="M496" s="150"/>
      <c r="N496" s="150"/>
      <c r="O496" s="151"/>
      <c r="P496" s="152"/>
    </row>
    <row r="497" spans="1:16" s="141" customFormat="1" ht="35.25" customHeight="1" x14ac:dyDescent="0.25">
      <c r="A497" s="142"/>
      <c r="B497" s="143"/>
      <c r="C497" s="143"/>
      <c r="D497" s="144"/>
      <c r="E497" s="145"/>
      <c r="F497" s="145"/>
      <c r="G497" s="146"/>
      <c r="H497" s="146"/>
      <c r="I497" s="147"/>
      <c r="J497" s="148"/>
      <c r="K497" s="149"/>
      <c r="L497" s="150"/>
      <c r="M497" s="150"/>
      <c r="N497" s="150"/>
      <c r="O497" s="151"/>
      <c r="P497" s="152"/>
    </row>
    <row r="498" spans="1:16" s="141" customFormat="1" ht="35.25" customHeight="1" x14ac:dyDescent="0.25">
      <c r="A498" s="142"/>
      <c r="B498" s="143"/>
      <c r="C498" s="143"/>
      <c r="D498" s="144"/>
      <c r="E498" s="145"/>
      <c r="F498" s="145"/>
      <c r="G498" s="146"/>
      <c r="H498" s="146"/>
      <c r="I498" s="147"/>
      <c r="J498" s="148"/>
      <c r="K498" s="149"/>
      <c r="L498" s="150"/>
      <c r="M498" s="150"/>
      <c r="N498" s="150"/>
      <c r="O498" s="151"/>
      <c r="P498" s="152"/>
    </row>
    <row r="499" spans="1:16" s="141" customFormat="1" ht="35.25" customHeight="1" x14ac:dyDescent="0.25">
      <c r="A499" s="142"/>
      <c r="B499" s="143"/>
      <c r="C499" s="143"/>
      <c r="D499" s="144"/>
      <c r="E499" s="145"/>
      <c r="F499" s="145"/>
      <c r="G499" s="146"/>
      <c r="H499" s="146"/>
      <c r="I499" s="147"/>
      <c r="J499" s="148"/>
      <c r="K499" s="149"/>
      <c r="L499" s="150"/>
      <c r="M499" s="150"/>
      <c r="N499" s="150"/>
      <c r="O499" s="151"/>
      <c r="P499" s="152"/>
    </row>
    <row r="500" spans="1:16" s="141" customFormat="1" ht="35.25" customHeight="1" x14ac:dyDescent="0.25">
      <c r="A500" s="142"/>
      <c r="B500" s="143"/>
      <c r="C500" s="143"/>
      <c r="D500" s="144"/>
      <c r="E500" s="145"/>
      <c r="F500" s="145"/>
      <c r="G500" s="146"/>
      <c r="H500" s="146"/>
      <c r="I500" s="147"/>
      <c r="J500" s="148"/>
      <c r="K500" s="149"/>
      <c r="L500" s="150"/>
      <c r="M500" s="150"/>
      <c r="N500" s="150"/>
      <c r="O500" s="151"/>
      <c r="P500" s="152"/>
    </row>
    <row r="501" spans="1:16" s="141" customFormat="1" ht="35.25" customHeight="1" x14ac:dyDescent="0.25">
      <c r="A501" s="142"/>
      <c r="B501" s="143"/>
      <c r="C501" s="143"/>
      <c r="D501" s="144"/>
      <c r="E501" s="145"/>
      <c r="F501" s="145"/>
      <c r="G501" s="146"/>
      <c r="H501" s="146"/>
      <c r="I501" s="147"/>
      <c r="J501" s="148"/>
      <c r="K501" s="149"/>
      <c r="L501" s="150"/>
      <c r="M501" s="150"/>
      <c r="N501" s="150"/>
      <c r="O501" s="151"/>
      <c r="P501" s="152"/>
    </row>
    <row r="502" spans="1:16" s="141" customFormat="1" ht="35.25" customHeight="1" x14ac:dyDescent="0.25">
      <c r="A502" s="142"/>
      <c r="B502" s="143"/>
      <c r="C502" s="143"/>
      <c r="D502" s="144"/>
      <c r="E502" s="145"/>
      <c r="F502" s="145"/>
      <c r="G502" s="146"/>
      <c r="H502" s="146"/>
      <c r="I502" s="147"/>
      <c r="J502" s="148"/>
      <c r="K502" s="149"/>
      <c r="L502" s="150"/>
      <c r="M502" s="150"/>
      <c r="N502" s="150"/>
      <c r="O502" s="151"/>
      <c r="P502" s="152"/>
    </row>
    <row r="503" spans="1:16" s="141" customFormat="1" ht="35.25" customHeight="1" x14ac:dyDescent="0.25">
      <c r="A503" s="142"/>
      <c r="B503" s="143"/>
      <c r="C503" s="143"/>
      <c r="D503" s="144"/>
      <c r="E503" s="145"/>
      <c r="F503" s="145"/>
      <c r="G503" s="146"/>
      <c r="H503" s="146"/>
      <c r="I503" s="147"/>
      <c r="J503" s="148"/>
      <c r="K503" s="149"/>
      <c r="L503" s="150"/>
      <c r="M503" s="150"/>
      <c r="N503" s="150"/>
      <c r="O503" s="151"/>
      <c r="P503" s="152"/>
    </row>
    <row r="504" spans="1:16" s="141" customFormat="1" ht="35.25" customHeight="1" x14ac:dyDescent="0.25">
      <c r="A504" s="142"/>
      <c r="B504" s="143"/>
      <c r="C504" s="143"/>
      <c r="D504" s="144"/>
      <c r="E504" s="145"/>
      <c r="F504" s="145"/>
      <c r="G504" s="146"/>
      <c r="H504" s="146"/>
      <c r="I504" s="147"/>
      <c r="J504" s="148"/>
      <c r="K504" s="149"/>
      <c r="L504" s="150"/>
      <c r="M504" s="150"/>
      <c r="N504" s="150"/>
      <c r="O504" s="151"/>
      <c r="P504" s="152"/>
    </row>
    <row r="505" spans="1:16" s="141" customFormat="1" ht="35.25" customHeight="1" x14ac:dyDescent="0.25">
      <c r="A505" s="142"/>
      <c r="B505" s="143"/>
      <c r="C505" s="143"/>
      <c r="D505" s="144"/>
      <c r="E505" s="145"/>
      <c r="F505" s="145"/>
      <c r="G505" s="146"/>
      <c r="H505" s="146"/>
      <c r="I505" s="147"/>
      <c r="J505" s="148"/>
      <c r="K505" s="149"/>
      <c r="L505" s="150"/>
      <c r="M505" s="150"/>
      <c r="N505" s="150"/>
      <c r="O505" s="151"/>
      <c r="P505" s="152"/>
    </row>
    <row r="506" spans="1:16" s="141" customFormat="1" ht="35.25" customHeight="1" x14ac:dyDescent="0.25">
      <c r="A506" s="142"/>
      <c r="B506" s="143"/>
      <c r="C506" s="143"/>
      <c r="D506" s="144"/>
      <c r="E506" s="145"/>
      <c r="F506" s="145"/>
      <c r="G506" s="146"/>
      <c r="H506" s="146"/>
      <c r="I506" s="147"/>
      <c r="J506" s="148"/>
      <c r="K506" s="149"/>
      <c r="L506" s="150"/>
      <c r="M506" s="150"/>
      <c r="N506" s="150"/>
      <c r="O506" s="151"/>
      <c r="P506" s="152"/>
    </row>
    <row r="507" spans="1:16" s="141" customFormat="1" ht="35.25" customHeight="1" x14ac:dyDescent="0.25">
      <c r="A507" s="142"/>
      <c r="B507" s="143"/>
      <c r="C507" s="143"/>
      <c r="D507" s="144"/>
      <c r="E507" s="145"/>
      <c r="F507" s="145"/>
      <c r="G507" s="146"/>
      <c r="H507" s="146"/>
      <c r="I507" s="147"/>
      <c r="J507" s="148"/>
      <c r="K507" s="149"/>
      <c r="L507" s="150"/>
      <c r="M507" s="150"/>
      <c r="N507" s="150"/>
      <c r="O507" s="151"/>
      <c r="P507" s="152"/>
    </row>
    <row r="508" spans="1:16" s="141" customFormat="1" ht="35.25" customHeight="1" x14ac:dyDescent="0.25">
      <c r="A508" s="142"/>
      <c r="B508" s="143"/>
      <c r="C508" s="143"/>
      <c r="D508" s="144"/>
      <c r="E508" s="145"/>
      <c r="F508" s="145"/>
      <c r="G508" s="146"/>
      <c r="H508" s="146"/>
      <c r="I508" s="147"/>
      <c r="J508" s="148"/>
      <c r="K508" s="149"/>
      <c r="L508" s="150"/>
      <c r="M508" s="150"/>
      <c r="N508" s="150"/>
      <c r="O508" s="151"/>
      <c r="P508" s="152"/>
    </row>
    <row r="509" spans="1:16" s="141" customFormat="1" ht="35.25" customHeight="1" x14ac:dyDescent="0.25">
      <c r="A509" s="142"/>
      <c r="B509" s="143"/>
      <c r="C509" s="143"/>
      <c r="D509" s="144"/>
      <c r="E509" s="145"/>
      <c r="F509" s="145"/>
      <c r="G509" s="146"/>
      <c r="H509" s="146"/>
      <c r="I509" s="147"/>
      <c r="J509" s="148"/>
      <c r="K509" s="149"/>
      <c r="L509" s="150"/>
      <c r="M509" s="150"/>
      <c r="N509" s="150"/>
      <c r="O509" s="151"/>
      <c r="P509" s="152"/>
    </row>
    <row r="510" spans="1:16" s="141" customFormat="1" ht="35.25" customHeight="1" x14ac:dyDescent="0.25">
      <c r="A510" s="142"/>
      <c r="B510" s="143"/>
      <c r="C510" s="143"/>
      <c r="D510" s="144"/>
      <c r="E510" s="145"/>
      <c r="F510" s="145"/>
      <c r="G510" s="146"/>
      <c r="H510" s="146"/>
      <c r="I510" s="147"/>
      <c r="J510" s="148"/>
      <c r="K510" s="149"/>
      <c r="L510" s="150"/>
      <c r="M510" s="150"/>
      <c r="N510" s="150"/>
      <c r="O510" s="151"/>
      <c r="P510" s="152"/>
    </row>
    <row r="511" spans="1:16" s="141" customFormat="1" ht="35.25" customHeight="1" x14ac:dyDescent="0.25">
      <c r="A511" s="142"/>
      <c r="B511" s="143"/>
      <c r="C511" s="143"/>
      <c r="D511" s="144"/>
      <c r="E511" s="145"/>
      <c r="F511" s="145"/>
      <c r="G511" s="146"/>
      <c r="H511" s="146"/>
      <c r="I511" s="147"/>
      <c r="J511" s="148"/>
      <c r="K511" s="149"/>
      <c r="L511" s="150"/>
      <c r="M511" s="150"/>
      <c r="N511" s="150"/>
      <c r="O511" s="151"/>
      <c r="P511" s="152"/>
    </row>
    <row r="512" spans="1:16" s="141" customFormat="1" ht="35.25" customHeight="1" x14ac:dyDescent="0.25">
      <c r="A512" s="142"/>
      <c r="B512" s="143"/>
      <c r="C512" s="143"/>
      <c r="D512" s="144"/>
      <c r="E512" s="145"/>
      <c r="F512" s="145"/>
      <c r="G512" s="146"/>
      <c r="H512" s="146"/>
      <c r="I512" s="147"/>
      <c r="J512" s="148"/>
      <c r="K512" s="149"/>
      <c r="L512" s="150"/>
      <c r="M512" s="150"/>
      <c r="N512" s="150"/>
      <c r="O512" s="151"/>
      <c r="P512" s="152"/>
    </row>
    <row r="513" spans="1:16" s="141" customFormat="1" ht="35.25" customHeight="1" x14ac:dyDescent="0.25">
      <c r="A513" s="142"/>
      <c r="B513" s="143"/>
      <c r="C513" s="143"/>
      <c r="D513" s="144"/>
      <c r="E513" s="145"/>
      <c r="F513" s="145"/>
      <c r="G513" s="146"/>
      <c r="H513" s="146"/>
      <c r="I513" s="147"/>
      <c r="J513" s="148"/>
      <c r="K513" s="149"/>
      <c r="L513" s="150"/>
      <c r="M513" s="150"/>
      <c r="N513" s="150"/>
      <c r="O513" s="151"/>
      <c r="P513" s="152"/>
    </row>
    <row r="514" spans="1:16" s="141" customFormat="1" ht="35.25" customHeight="1" x14ac:dyDescent="0.25">
      <c r="A514" s="142"/>
      <c r="B514" s="143"/>
      <c r="C514" s="143"/>
      <c r="D514" s="144"/>
      <c r="E514" s="145"/>
      <c r="F514" s="145"/>
      <c r="G514" s="146"/>
      <c r="H514" s="146"/>
      <c r="I514" s="147"/>
      <c r="J514" s="148"/>
      <c r="K514" s="149"/>
      <c r="L514" s="150"/>
      <c r="M514" s="150"/>
      <c r="N514" s="150"/>
      <c r="O514" s="151"/>
      <c r="P514" s="152"/>
    </row>
    <row r="515" spans="1:16" s="141" customFormat="1" ht="35.25" customHeight="1" x14ac:dyDescent="0.25">
      <c r="A515" s="142"/>
      <c r="B515" s="143"/>
      <c r="C515" s="143"/>
      <c r="D515" s="144"/>
      <c r="E515" s="145"/>
      <c r="F515" s="145"/>
      <c r="G515" s="146"/>
      <c r="H515" s="146"/>
      <c r="I515" s="147"/>
      <c r="J515" s="148"/>
      <c r="K515" s="149"/>
      <c r="L515" s="150"/>
      <c r="M515" s="150"/>
      <c r="N515" s="150"/>
      <c r="O515" s="151"/>
      <c r="P515" s="152"/>
    </row>
    <row r="516" spans="1:16" s="141" customFormat="1" ht="35.25" customHeight="1" x14ac:dyDescent="0.25">
      <c r="A516" s="142"/>
      <c r="B516" s="143"/>
      <c r="C516" s="143"/>
      <c r="D516" s="144"/>
      <c r="E516" s="145"/>
      <c r="F516" s="145"/>
      <c r="G516" s="146"/>
      <c r="H516" s="146"/>
      <c r="I516" s="147"/>
      <c r="J516" s="148"/>
      <c r="K516" s="149"/>
      <c r="L516" s="150"/>
      <c r="M516" s="150"/>
      <c r="N516" s="150"/>
      <c r="O516" s="151"/>
      <c r="P516" s="152"/>
    </row>
    <row r="517" spans="1:16" s="141" customFormat="1" ht="35.25" customHeight="1" x14ac:dyDescent="0.25">
      <c r="A517" s="142"/>
      <c r="B517" s="143"/>
      <c r="C517" s="143"/>
      <c r="D517" s="144"/>
      <c r="E517" s="145"/>
      <c r="F517" s="145"/>
      <c r="G517" s="146"/>
      <c r="H517" s="146"/>
      <c r="I517" s="147"/>
      <c r="J517" s="148"/>
      <c r="K517" s="149"/>
      <c r="L517" s="150"/>
      <c r="M517" s="150"/>
      <c r="N517" s="150"/>
      <c r="O517" s="151"/>
      <c r="P517" s="152"/>
    </row>
    <row r="518" spans="1:16" s="141" customFormat="1" ht="35.25" customHeight="1" x14ac:dyDescent="0.25">
      <c r="A518" s="142"/>
      <c r="B518" s="143"/>
      <c r="C518" s="143"/>
      <c r="D518" s="144"/>
      <c r="E518" s="145"/>
      <c r="F518" s="145"/>
      <c r="G518" s="146"/>
      <c r="H518" s="146"/>
      <c r="I518" s="147"/>
      <c r="J518" s="148"/>
      <c r="K518" s="149"/>
      <c r="L518" s="150"/>
      <c r="M518" s="150"/>
      <c r="N518" s="150"/>
      <c r="O518" s="151"/>
      <c r="P518" s="152"/>
    </row>
    <row r="519" spans="1:16" s="141" customFormat="1" ht="35.25" customHeight="1" x14ac:dyDescent="0.25">
      <c r="A519" s="142"/>
      <c r="B519" s="143"/>
      <c r="C519" s="143"/>
      <c r="D519" s="144"/>
      <c r="E519" s="145"/>
      <c r="F519" s="145"/>
      <c r="G519" s="146"/>
      <c r="H519" s="146"/>
      <c r="I519" s="147"/>
      <c r="J519" s="148"/>
      <c r="K519" s="149"/>
      <c r="L519" s="150"/>
      <c r="M519" s="150"/>
      <c r="N519" s="150"/>
      <c r="O519" s="151"/>
      <c r="P519" s="152"/>
    </row>
    <row r="520" spans="1:16" s="141" customFormat="1" ht="35.25" customHeight="1" x14ac:dyDescent="0.25">
      <c r="A520" s="142"/>
      <c r="B520" s="143"/>
      <c r="C520" s="143"/>
      <c r="D520" s="144"/>
      <c r="E520" s="145"/>
      <c r="F520" s="145"/>
      <c r="G520" s="146"/>
      <c r="H520" s="146"/>
      <c r="I520" s="147"/>
      <c r="J520" s="148"/>
      <c r="K520" s="149"/>
      <c r="L520" s="150"/>
      <c r="M520" s="150"/>
      <c r="N520" s="150"/>
      <c r="O520" s="151"/>
      <c r="P520" s="152"/>
    </row>
    <row r="521" spans="1:16" s="141" customFormat="1" ht="35.25" customHeight="1" x14ac:dyDescent="0.25">
      <c r="A521" s="142"/>
      <c r="B521" s="143"/>
      <c r="C521" s="143"/>
      <c r="D521" s="144"/>
      <c r="E521" s="145"/>
      <c r="F521" s="145"/>
      <c r="G521" s="146"/>
      <c r="H521" s="146"/>
      <c r="I521" s="147"/>
      <c r="J521" s="148"/>
      <c r="K521" s="149"/>
      <c r="L521" s="150"/>
      <c r="M521" s="150"/>
      <c r="N521" s="150"/>
      <c r="O521" s="151"/>
      <c r="P521" s="152"/>
    </row>
    <row r="522" spans="1:16" s="141" customFormat="1" ht="35.25" customHeight="1" x14ac:dyDescent="0.25">
      <c r="A522" s="142"/>
      <c r="B522" s="143"/>
      <c r="C522" s="143"/>
      <c r="D522" s="144"/>
      <c r="E522" s="145"/>
      <c r="F522" s="145"/>
      <c r="G522" s="146"/>
      <c r="H522" s="146"/>
      <c r="I522" s="147"/>
      <c r="J522" s="148"/>
      <c r="K522" s="149"/>
      <c r="L522" s="150"/>
      <c r="M522" s="150"/>
      <c r="N522" s="150"/>
      <c r="O522" s="151"/>
      <c r="P522" s="152"/>
    </row>
    <row r="523" spans="1:16" s="141" customFormat="1" ht="35.25" customHeight="1" x14ac:dyDescent="0.25">
      <c r="A523" s="142"/>
      <c r="B523" s="143"/>
      <c r="C523" s="143"/>
      <c r="D523" s="144"/>
      <c r="E523" s="145"/>
      <c r="F523" s="145"/>
      <c r="G523" s="146"/>
      <c r="H523" s="146"/>
      <c r="I523" s="147"/>
      <c r="J523" s="148"/>
      <c r="K523" s="149"/>
      <c r="L523" s="150"/>
      <c r="M523" s="150"/>
      <c r="N523" s="150"/>
      <c r="O523" s="151"/>
      <c r="P523" s="152"/>
    </row>
    <row r="524" spans="1:16" s="141" customFormat="1" ht="35.25" customHeight="1" x14ac:dyDescent="0.25">
      <c r="A524" s="142"/>
      <c r="B524" s="143"/>
      <c r="C524" s="143"/>
      <c r="D524" s="144"/>
      <c r="E524" s="145"/>
      <c r="F524" s="145"/>
      <c r="G524" s="146"/>
      <c r="H524" s="146"/>
      <c r="I524" s="147"/>
      <c r="J524" s="148"/>
      <c r="K524" s="149"/>
      <c r="L524" s="150"/>
      <c r="M524" s="150"/>
      <c r="N524" s="150"/>
      <c r="O524" s="151"/>
      <c r="P524" s="152"/>
    </row>
    <row r="525" spans="1:16" s="141" customFormat="1" ht="35.25" customHeight="1" x14ac:dyDescent="0.25">
      <c r="A525" s="142"/>
      <c r="B525" s="143"/>
      <c r="C525" s="143"/>
      <c r="D525" s="144"/>
      <c r="E525" s="145"/>
      <c r="F525" s="145"/>
      <c r="G525" s="146"/>
      <c r="H525" s="146"/>
      <c r="I525" s="147"/>
      <c r="J525" s="148"/>
      <c r="K525" s="149"/>
      <c r="L525" s="150"/>
      <c r="M525" s="150"/>
      <c r="N525" s="150"/>
      <c r="O525" s="151"/>
      <c r="P525" s="152"/>
    </row>
    <row r="526" spans="1:16" s="141" customFormat="1" ht="35.25" customHeight="1" x14ac:dyDescent="0.25">
      <c r="A526" s="142"/>
      <c r="B526" s="143"/>
      <c r="C526" s="143"/>
      <c r="D526" s="144"/>
      <c r="E526" s="145"/>
      <c r="F526" s="145"/>
      <c r="G526" s="146"/>
      <c r="H526" s="146"/>
      <c r="I526" s="147"/>
      <c r="J526" s="148"/>
      <c r="K526" s="149"/>
      <c r="L526" s="150"/>
      <c r="M526" s="150"/>
      <c r="N526" s="150"/>
      <c r="O526" s="151"/>
      <c r="P526" s="152"/>
    </row>
    <row r="527" spans="1:16" s="141" customFormat="1" ht="35.25" customHeight="1" x14ac:dyDescent="0.25">
      <c r="A527" s="142"/>
      <c r="B527" s="143"/>
      <c r="C527" s="143"/>
      <c r="D527" s="144"/>
      <c r="E527" s="145"/>
      <c r="F527" s="145"/>
      <c r="G527" s="146"/>
      <c r="H527" s="146"/>
      <c r="I527" s="147"/>
      <c r="J527" s="148"/>
      <c r="K527" s="149"/>
      <c r="L527" s="150"/>
      <c r="M527" s="150"/>
      <c r="N527" s="150"/>
      <c r="O527" s="151"/>
      <c r="P527" s="152"/>
    </row>
    <row r="528" spans="1:16" s="141" customFormat="1" ht="35.25" customHeight="1" x14ac:dyDescent="0.25">
      <c r="A528" s="142"/>
      <c r="B528" s="143"/>
      <c r="C528" s="143"/>
      <c r="D528" s="144"/>
      <c r="E528" s="145"/>
      <c r="F528" s="145"/>
      <c r="G528" s="146"/>
      <c r="H528" s="146"/>
      <c r="I528" s="147"/>
      <c r="J528" s="148"/>
      <c r="K528" s="149"/>
      <c r="L528" s="150"/>
      <c r="M528" s="150"/>
      <c r="N528" s="150"/>
      <c r="O528" s="151"/>
      <c r="P528" s="152"/>
    </row>
    <row r="529" spans="1:16" s="141" customFormat="1" ht="35.25" customHeight="1" x14ac:dyDescent="0.25">
      <c r="A529" s="142"/>
      <c r="B529" s="143"/>
      <c r="C529" s="143"/>
      <c r="D529" s="144"/>
      <c r="E529" s="145"/>
      <c r="F529" s="145"/>
      <c r="G529" s="146"/>
      <c r="H529" s="146"/>
      <c r="I529" s="147"/>
      <c r="J529" s="148"/>
      <c r="K529" s="149"/>
      <c r="L529" s="150"/>
      <c r="M529" s="150"/>
      <c r="N529" s="150"/>
      <c r="O529" s="151"/>
      <c r="P529" s="152"/>
    </row>
    <row r="530" spans="1:16" s="141" customFormat="1" ht="35.25" customHeight="1" x14ac:dyDescent="0.25">
      <c r="A530" s="142"/>
      <c r="B530" s="143"/>
      <c r="C530" s="143"/>
      <c r="D530" s="144"/>
      <c r="E530" s="145"/>
      <c r="F530" s="145"/>
      <c r="G530" s="146"/>
      <c r="H530" s="146"/>
      <c r="I530" s="147"/>
      <c r="J530" s="148"/>
      <c r="K530" s="149"/>
      <c r="L530" s="150"/>
      <c r="M530" s="150"/>
      <c r="N530" s="150"/>
      <c r="O530" s="151"/>
      <c r="P530" s="152"/>
    </row>
    <row r="531" spans="1:16" s="141" customFormat="1" ht="35.25" customHeight="1" x14ac:dyDescent="0.25">
      <c r="A531" s="142"/>
      <c r="B531" s="143"/>
      <c r="C531" s="143"/>
      <c r="D531" s="144"/>
      <c r="E531" s="145"/>
      <c r="F531" s="145"/>
      <c r="G531" s="146"/>
      <c r="H531" s="146"/>
      <c r="I531" s="147"/>
      <c r="J531" s="148"/>
      <c r="K531" s="149"/>
      <c r="L531" s="150"/>
      <c r="M531" s="150"/>
      <c r="N531" s="150"/>
      <c r="O531" s="151"/>
      <c r="P531" s="152"/>
    </row>
    <row r="532" spans="1:16" s="141" customFormat="1" ht="35.25" customHeight="1" x14ac:dyDescent="0.25">
      <c r="A532" s="142"/>
      <c r="B532" s="143"/>
      <c r="C532" s="143"/>
      <c r="D532" s="144"/>
      <c r="E532" s="145"/>
      <c r="F532" s="145"/>
      <c r="G532" s="146"/>
      <c r="H532" s="146"/>
      <c r="I532" s="147"/>
      <c r="J532" s="148"/>
      <c r="K532" s="149"/>
      <c r="L532" s="150"/>
      <c r="M532" s="150"/>
      <c r="N532" s="150"/>
      <c r="O532" s="151"/>
      <c r="P532" s="152"/>
    </row>
    <row r="533" spans="1:16" s="141" customFormat="1" ht="35.25" customHeight="1" x14ac:dyDescent="0.25">
      <c r="A533" s="142"/>
      <c r="B533" s="143"/>
      <c r="C533" s="143"/>
      <c r="D533" s="144"/>
      <c r="E533" s="145"/>
      <c r="F533" s="145"/>
      <c r="G533" s="146"/>
      <c r="H533" s="146"/>
      <c r="I533" s="147"/>
      <c r="J533" s="148"/>
      <c r="K533" s="149"/>
      <c r="L533" s="150"/>
      <c r="M533" s="150"/>
      <c r="N533" s="150"/>
      <c r="O533" s="151"/>
      <c r="P533" s="152"/>
    </row>
    <row r="534" spans="1:16" s="141" customFormat="1" ht="35.25" customHeight="1" x14ac:dyDescent="0.25">
      <c r="A534" s="142"/>
      <c r="B534" s="143"/>
      <c r="C534" s="143"/>
      <c r="D534" s="144"/>
      <c r="E534" s="145"/>
      <c r="F534" s="145"/>
      <c r="G534" s="146"/>
      <c r="H534" s="146"/>
      <c r="I534" s="147"/>
      <c r="J534" s="148"/>
      <c r="K534" s="149"/>
      <c r="L534" s="150"/>
      <c r="M534" s="150"/>
      <c r="N534" s="150"/>
      <c r="O534" s="151"/>
      <c r="P534" s="152"/>
    </row>
    <row r="535" spans="1:16" s="141" customFormat="1" ht="35.25" customHeight="1" x14ac:dyDescent="0.25">
      <c r="A535" s="142"/>
      <c r="B535" s="143"/>
      <c r="C535" s="143"/>
      <c r="D535" s="144"/>
      <c r="E535" s="145"/>
      <c r="F535" s="145"/>
      <c r="G535" s="146"/>
      <c r="H535" s="146"/>
      <c r="I535" s="147"/>
      <c r="J535" s="148"/>
      <c r="K535" s="149"/>
      <c r="L535" s="150"/>
      <c r="M535" s="150"/>
      <c r="N535" s="150"/>
      <c r="O535" s="151"/>
      <c r="P535" s="152"/>
    </row>
    <row r="536" spans="1:16" s="141" customFormat="1" ht="35.25" customHeight="1" x14ac:dyDescent="0.25">
      <c r="A536" s="142"/>
      <c r="B536" s="143"/>
      <c r="C536" s="143"/>
      <c r="D536" s="144"/>
      <c r="E536" s="145"/>
      <c r="F536" s="145"/>
      <c r="G536" s="146"/>
      <c r="H536" s="146"/>
      <c r="I536" s="147"/>
      <c r="J536" s="148"/>
      <c r="K536" s="149"/>
      <c r="L536" s="150"/>
      <c r="M536" s="150"/>
      <c r="N536" s="150"/>
      <c r="O536" s="151"/>
      <c r="P536" s="152"/>
    </row>
    <row r="537" spans="1:16" s="141" customFormat="1" ht="35.25" customHeight="1" x14ac:dyDescent="0.25">
      <c r="A537" s="142"/>
      <c r="B537" s="143"/>
      <c r="C537" s="143"/>
      <c r="D537" s="144"/>
      <c r="E537" s="145"/>
      <c r="F537" s="145"/>
      <c r="G537" s="146"/>
      <c r="H537" s="146"/>
      <c r="I537" s="147"/>
      <c r="J537" s="148"/>
      <c r="K537" s="149"/>
      <c r="L537" s="150"/>
      <c r="M537" s="150"/>
      <c r="N537" s="150"/>
      <c r="O537" s="151"/>
      <c r="P537" s="152"/>
    </row>
    <row r="538" spans="1:16" s="141" customFormat="1" ht="35.25" customHeight="1" x14ac:dyDescent="0.25">
      <c r="A538" s="142"/>
      <c r="B538" s="143"/>
      <c r="C538" s="143"/>
      <c r="D538" s="144"/>
      <c r="E538" s="145"/>
      <c r="F538" s="145"/>
      <c r="G538" s="146"/>
      <c r="H538" s="146"/>
      <c r="I538" s="147"/>
      <c r="J538" s="148"/>
      <c r="K538" s="149"/>
      <c r="L538" s="150"/>
      <c r="M538" s="150"/>
      <c r="N538" s="150"/>
      <c r="O538" s="151"/>
      <c r="P538" s="152"/>
    </row>
    <row r="539" spans="1:16" s="141" customFormat="1" ht="35.25" customHeight="1" x14ac:dyDescent="0.25">
      <c r="A539" s="142"/>
      <c r="B539" s="143"/>
      <c r="C539" s="143"/>
      <c r="D539" s="144"/>
      <c r="E539" s="145"/>
      <c r="F539" s="145"/>
      <c r="G539" s="146"/>
      <c r="H539" s="146"/>
      <c r="I539" s="147"/>
      <c r="J539" s="148"/>
      <c r="K539" s="149"/>
      <c r="L539" s="150"/>
      <c r="M539" s="150"/>
      <c r="N539" s="150"/>
      <c r="O539" s="151"/>
      <c r="P539" s="152"/>
    </row>
    <row r="540" spans="1:16" s="141" customFormat="1" ht="35.25" customHeight="1" x14ac:dyDescent="0.25">
      <c r="A540" s="142"/>
      <c r="B540" s="143"/>
      <c r="C540" s="143"/>
      <c r="D540" s="144"/>
      <c r="E540" s="145"/>
      <c r="F540" s="145"/>
      <c r="G540" s="146"/>
      <c r="H540" s="146"/>
      <c r="I540" s="147"/>
      <c r="J540" s="148"/>
      <c r="K540" s="149"/>
      <c r="L540" s="150"/>
      <c r="M540" s="150"/>
      <c r="N540" s="150"/>
      <c r="O540" s="151"/>
      <c r="P540" s="152"/>
    </row>
    <row r="541" spans="1:16" s="141" customFormat="1" ht="35.25" customHeight="1" x14ac:dyDescent="0.25">
      <c r="A541" s="142"/>
      <c r="B541" s="143"/>
      <c r="C541" s="143"/>
      <c r="D541" s="144"/>
      <c r="E541" s="145"/>
      <c r="F541" s="145"/>
      <c r="G541" s="146"/>
      <c r="H541" s="146"/>
      <c r="I541" s="147"/>
      <c r="J541" s="148"/>
      <c r="K541" s="149"/>
      <c r="L541" s="150"/>
      <c r="M541" s="150"/>
      <c r="N541" s="150"/>
      <c r="O541" s="151"/>
      <c r="P541" s="152"/>
    </row>
    <row r="542" spans="1:16" s="141" customFormat="1" ht="35.25" customHeight="1" x14ac:dyDescent="0.25">
      <c r="A542" s="142"/>
      <c r="B542" s="143"/>
      <c r="C542" s="143"/>
      <c r="D542" s="144"/>
      <c r="E542" s="145"/>
      <c r="F542" s="145"/>
      <c r="G542" s="146"/>
      <c r="H542" s="146"/>
      <c r="I542" s="147"/>
      <c r="J542" s="148"/>
      <c r="K542" s="149"/>
      <c r="L542" s="150"/>
      <c r="M542" s="150"/>
      <c r="N542" s="150"/>
      <c r="O542" s="151"/>
      <c r="P542" s="152"/>
    </row>
    <row r="543" spans="1:16" s="141" customFormat="1" ht="35.25" customHeight="1" x14ac:dyDescent="0.25">
      <c r="A543" s="142"/>
      <c r="B543" s="143"/>
      <c r="C543" s="143"/>
      <c r="D543" s="144"/>
      <c r="E543" s="145"/>
      <c r="F543" s="145"/>
      <c r="G543" s="146"/>
      <c r="H543" s="146"/>
      <c r="I543" s="147"/>
      <c r="J543" s="148"/>
      <c r="K543" s="149"/>
      <c r="L543" s="150"/>
      <c r="M543" s="150"/>
      <c r="N543" s="150"/>
      <c r="O543" s="151"/>
      <c r="P543" s="152"/>
    </row>
    <row r="544" spans="1:16" s="141" customFormat="1" ht="35.25" customHeight="1" x14ac:dyDescent="0.25">
      <c r="A544" s="142"/>
      <c r="B544" s="143"/>
      <c r="C544" s="143"/>
      <c r="D544" s="144"/>
      <c r="E544" s="145"/>
      <c r="F544" s="145"/>
      <c r="G544" s="146"/>
      <c r="H544" s="146"/>
      <c r="I544" s="147"/>
      <c r="J544" s="148"/>
      <c r="K544" s="149"/>
      <c r="L544" s="150"/>
      <c r="M544" s="150"/>
      <c r="N544" s="150"/>
      <c r="O544" s="151"/>
      <c r="P544" s="152"/>
    </row>
    <row r="545" spans="2:16" ht="24.75" customHeight="1" x14ac:dyDescent="0.25">
      <c r="B545" s="419"/>
      <c r="C545" s="420"/>
      <c r="D545" s="420"/>
      <c r="E545" s="420"/>
      <c r="F545" s="420"/>
      <c r="G545" s="420"/>
      <c r="H545" s="420"/>
      <c r="I545" s="420"/>
      <c r="J545" s="420"/>
      <c r="K545" s="420"/>
      <c r="L545" s="420"/>
      <c r="M545" s="420"/>
      <c r="N545" s="420"/>
      <c r="O545" s="420"/>
      <c r="P545" s="420"/>
    </row>
    <row r="546" spans="2:16" ht="24.75" customHeight="1" x14ac:dyDescent="0.25"/>
    <row r="547" spans="2:16" ht="24.75" customHeight="1" x14ac:dyDescent="0.25">
      <c r="B547" s="158"/>
    </row>
    <row r="548" spans="2:16" ht="102" customHeight="1" x14ac:dyDescent="0.25">
      <c r="B548" s="421"/>
      <c r="C548" s="421"/>
      <c r="D548" s="421"/>
      <c r="E548" s="421"/>
      <c r="F548" s="421"/>
      <c r="G548" s="421"/>
      <c r="H548" s="421"/>
      <c r="I548" s="421"/>
      <c r="J548" s="421"/>
    </row>
    <row r="549" spans="2:16" ht="24.75" customHeight="1" x14ac:dyDescent="0.25">
      <c r="B549" s="158"/>
    </row>
    <row r="550" spans="2:16" ht="24.75" customHeight="1" x14ac:dyDescent="0.25">
      <c r="B550" s="413"/>
      <c r="C550" s="413"/>
      <c r="D550" s="413"/>
      <c r="E550" s="413"/>
      <c r="F550" s="413"/>
      <c r="G550" s="413"/>
      <c r="H550" s="413"/>
      <c r="I550" s="413"/>
      <c r="J550" s="413"/>
    </row>
    <row r="551" spans="2:16" ht="24" customHeight="1" x14ac:dyDescent="0.25">
      <c r="B551" s="158"/>
    </row>
    <row r="552" spans="2:16" ht="24" customHeight="1" x14ac:dyDescent="0.25">
      <c r="B552" s="158"/>
    </row>
    <row r="553" spans="2:16" ht="24" customHeight="1" x14ac:dyDescent="0.25">
      <c r="B553" s="158"/>
    </row>
    <row r="554" spans="2:16" ht="24" customHeight="1" x14ac:dyDescent="0.25"/>
  </sheetData>
  <mergeCells count="35">
    <mergeCell ref="A4:P4"/>
    <mergeCell ref="L6:N6"/>
    <mergeCell ref="O6:O8"/>
    <mergeCell ref="A1:P1"/>
    <mergeCell ref="A2:P2"/>
    <mergeCell ref="A3:P3"/>
    <mergeCell ref="A6:A8"/>
    <mergeCell ref="B6:B8"/>
    <mergeCell ref="C6:C8"/>
    <mergeCell ref="D6:D8"/>
    <mergeCell ref="E6:E8"/>
    <mergeCell ref="F6:F8"/>
    <mergeCell ref="G6:K6"/>
    <mergeCell ref="P6:P8"/>
    <mergeCell ref="G7:I7"/>
    <mergeCell ref="J7:J8"/>
    <mergeCell ref="O14:O15"/>
    <mergeCell ref="L7:L8"/>
    <mergeCell ref="J14:J15"/>
    <mergeCell ref="B545:P545"/>
    <mergeCell ref="B548:J548"/>
    <mergeCell ref="K7:K8"/>
    <mergeCell ref="N7:N8"/>
    <mergeCell ref="J11:J12"/>
    <mergeCell ref="O11:O12"/>
    <mergeCell ref="M7:M8"/>
    <mergeCell ref="B550:J550"/>
    <mergeCell ref="J17:J19"/>
    <mergeCell ref="O17:O19"/>
    <mergeCell ref="J21:J24"/>
    <mergeCell ref="O21:O24"/>
    <mergeCell ref="J27:J28"/>
    <mergeCell ref="O27:O28"/>
    <mergeCell ref="J32:J34"/>
    <mergeCell ref="O32:O34"/>
  </mergeCells>
  <pageMargins left="0.51181102362204722" right="0.31496062992125984" top="0.51181102362204722" bottom="0.51181102362204722" header="0.31496062992125984" footer="0.31496062992125984"/>
  <pageSetup paperSize="9" scale="4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5</vt:i4>
      </vt:variant>
    </vt:vector>
  </HeadingPairs>
  <TitlesOfParts>
    <vt:vector size="11" baseType="lpstr">
      <vt:lpstr>PL 52 Chi Lang</vt:lpstr>
      <vt:lpstr>PL53 Chien Thang</vt:lpstr>
      <vt:lpstr>PL 54 Quan Son</vt:lpstr>
      <vt:lpstr>PL 55 Van Linh</vt:lpstr>
      <vt:lpstr>PL 56 Bang Mac</vt:lpstr>
      <vt:lpstr>PL 57 Nhan Ly</vt:lpstr>
      <vt:lpstr>'PL 52 Chi Lang'!Print_Area</vt:lpstr>
      <vt:lpstr>'PL 54 Quan Son'!Print_Area</vt:lpstr>
      <vt:lpstr>'PL 52 Chi Lang'!Print_Titles</vt:lpstr>
      <vt:lpstr>'PL 54 Quan Son'!Print_Titles</vt:lpstr>
      <vt:lpstr>'PL 55 Van Linh'!Print_Titles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vpubnd ls3</cp:lastModifiedBy>
  <dcterms:created xsi:type="dcterms:W3CDTF">2025-09-24T09:51:53Z</dcterms:created>
  <dcterms:modified xsi:type="dcterms:W3CDTF">2025-09-30T03:26:29Z</dcterms:modified>
</cp:coreProperties>
</file>